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'A'!$A$1:$N$263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<sst xmlns="http://schemas.openxmlformats.org/spreadsheetml/2006/main" count="1373" uniqueCount="720">
  <si>
    <t>g00</t>
  </si>
  <si>
    <t>g01</t>
  </si>
  <si>
    <t>g02</t>
  </si>
  <si>
    <t>g03</t>
  </si>
  <si>
    <t>g04</t>
  </si>
  <si>
    <t>g05</t>
  </si>
  <si>
    <t>g06</t>
  </si>
  <si>
    <t>ｇ06</t>
  </si>
  <si>
    <t>g07</t>
  </si>
  <si>
    <t>g08</t>
  </si>
  <si>
    <t>g09</t>
  </si>
  <si>
    <t>G09</t>
  </si>
  <si>
    <t>g10</t>
  </si>
  <si>
    <t>ﾌｧｲﾙ#</t>
  </si>
  <si>
    <t>1</t>
  </si>
  <si>
    <t>2</t>
  </si>
  <si>
    <t>4</t>
  </si>
  <si>
    <t>3</t>
  </si>
  <si>
    <t>G0</t>
  </si>
  <si>
    <t>G1</t>
  </si>
  <si>
    <t>Glossary</t>
  </si>
  <si>
    <t>Alp00  ア01  カ02  サ03  タ04  ナ05  ハ06  マ07  ヤ08  ラ09  ワ10</t>
  </si>
  <si>
    <t>番号</t>
  </si>
  <si>
    <t>000</t>
  </si>
  <si>
    <t>051</t>
  </si>
  <si>
    <t>052</t>
  </si>
  <si>
    <t>053</t>
  </si>
  <si>
    <t>054</t>
  </si>
  <si>
    <t>055</t>
  </si>
  <si>
    <t>056</t>
  </si>
  <si>
    <t>003</t>
  </si>
  <si>
    <t>001</t>
  </si>
  <si>
    <t>002</t>
  </si>
  <si>
    <t>Glossary 追加予定項目</t>
  </si>
  <si>
    <t>背景</t>
  </si>
  <si>
    <t>参照</t>
  </si>
  <si>
    <t>見出し語</t>
  </si>
  <si>
    <t>目次と前書</t>
  </si>
  <si>
    <t>櫛歯</t>
  </si>
  <si>
    <t>シリンダーオルゴールの曲目変更</t>
  </si>
  <si>
    <t>シリンダーオルゴールのガバナー</t>
  </si>
  <si>
    <t>シリンダーオルゴール</t>
  </si>
  <si>
    <t>ボワ・セレステ</t>
  </si>
  <si>
    <t>ディスク・オルゴール</t>
  </si>
  <si>
    <t>MBSGB</t>
  </si>
  <si>
    <t>MBSI</t>
  </si>
  <si>
    <t>MBSI日本支部</t>
  </si>
  <si>
    <t>アコーディオン・トップ</t>
  </si>
  <si>
    <t>アズイズ</t>
  </si>
  <si>
    <t>アップライト型</t>
  </si>
  <si>
    <t>アールヌーボー様式</t>
  </si>
  <si>
    <t>アルペジオ</t>
  </si>
  <si>
    <t>アレクサンドラ</t>
  </si>
  <si>
    <t>アンティーク</t>
  </si>
  <si>
    <t>アントワーヌ・ファーベル</t>
  </si>
  <si>
    <t>インターチェンジアブル</t>
  </si>
  <si>
    <t>インテグラル型</t>
  </si>
  <si>
    <t>ウインナ・スタイル</t>
  </si>
  <si>
    <t>ウォールハンギング・タイプ</t>
  </si>
  <si>
    <t>エア・ブレーキ</t>
  </si>
  <si>
    <t>エスティメイト</t>
  </si>
  <si>
    <t>エッジ・ドライブ</t>
  </si>
  <si>
    <t>エロイカ</t>
  </si>
  <si>
    <t>エンサイクロペディア</t>
  </si>
  <si>
    <t>エンド・フラップ</t>
  </si>
  <si>
    <t>エンドレス・スクリュー</t>
  </si>
  <si>
    <t>オークショニア</t>
  </si>
  <si>
    <t>オークション</t>
  </si>
  <si>
    <t>オークション・カタログ</t>
  </si>
  <si>
    <t>オークション・ハウス</t>
  </si>
  <si>
    <t>オーケストラ・ボックス</t>
  </si>
  <si>
    <t>オーケストリオン</t>
  </si>
  <si>
    <t>オートチェンジャー</t>
  </si>
  <si>
    <t>オートマータ</t>
  </si>
  <si>
    <t>オートマチック・ディスクチェンジ</t>
  </si>
  <si>
    <t>オーバーチュア・ボックス</t>
  </si>
  <si>
    <t>オーバーライディング・デバイス</t>
  </si>
  <si>
    <t>オリジナル</t>
  </si>
  <si>
    <t>オルガニート140</t>
  </si>
  <si>
    <t>オルガニート20</t>
  </si>
  <si>
    <t>オルガネット</t>
  </si>
  <si>
    <t>オルガノクライデ</t>
  </si>
  <si>
    <t>オルガン・セレステ</t>
  </si>
  <si>
    <t>オルゴール</t>
  </si>
  <si>
    <t>株式会社オルゴール</t>
  </si>
  <si>
    <t>オルタネート・チップ</t>
  </si>
  <si>
    <t>オルフェア</t>
  </si>
  <si>
    <t>音楽時計</t>
  </si>
  <si>
    <t>カウンター・トップ型</t>
  </si>
  <si>
    <t>カスケット・タイプ</t>
  </si>
  <si>
    <t>カーテル・ボックス</t>
  </si>
  <si>
    <t>ガバナー</t>
  </si>
  <si>
    <t>ガバナー・ベーン</t>
  </si>
  <si>
    <t>ガム・ナンバー</t>
  </si>
  <si>
    <t>カリオペ</t>
  </si>
  <si>
    <t>カリヨン</t>
  </si>
  <si>
    <t>ギア・ドライブ</t>
  </si>
  <si>
    <t>キャピタル・カフ・ボックス</t>
  </si>
  <si>
    <t>共鳴箱</t>
  </si>
  <si>
    <t>キー・ワインド</t>
  </si>
  <si>
    <t>グスタフ・ブラッフハウゼン</t>
  </si>
  <si>
    <t>グラス・ドーム</t>
  </si>
  <si>
    <t>グラン・フォーマット</t>
  </si>
  <si>
    <t>クリスティーズ</t>
  </si>
  <si>
    <t>クリスマスツリー・スタンド</t>
  </si>
  <si>
    <t>クロス・バンディング</t>
  </si>
  <si>
    <t>ケース</t>
  </si>
  <si>
    <t>コイン・オペレート</t>
  </si>
  <si>
    <t>コイン・ドロワ</t>
  </si>
  <si>
    <t>コリブリ</t>
  </si>
  <si>
    <t>コンソール・タイプ</t>
  </si>
  <si>
    <t>コントロール・レバー</t>
  </si>
  <si>
    <t>サブライム・ハーモニー</t>
  </si>
  <si>
    <t>株式会社三協精機製作所</t>
  </si>
  <si>
    <t>サントクロワ村</t>
  </si>
  <si>
    <t>シェラック</t>
  </si>
  <si>
    <t>自動オルガン</t>
  </si>
  <si>
    <t>ジュネーブ</t>
  </si>
  <si>
    <t>ジュノー</t>
  </si>
  <si>
    <t>シリアル番号</t>
  </si>
  <si>
    <t>シリンダー</t>
  </si>
  <si>
    <t>シリンダー・オルゴール</t>
  </si>
  <si>
    <t>シンギング・バード</t>
  </si>
  <si>
    <t>シングル・コーム</t>
  </si>
  <si>
    <t>シンフォニオン社</t>
  </si>
  <si>
    <t>スイス・シャレー</t>
  </si>
  <si>
    <t>スター・ホイール</t>
  </si>
  <si>
    <t>ステーション・ボックス</t>
  </si>
  <si>
    <t>ステラ</t>
  </si>
  <si>
    <t>ストップ・スプラグ</t>
  </si>
  <si>
    <t>ストリート　オルガン</t>
  </si>
  <si>
    <t>ストリンギング</t>
  </si>
  <si>
    <t>スナッフ・ボックス</t>
  </si>
  <si>
    <t>スネイル・カム</t>
  </si>
  <si>
    <t>スパイラル・スプリング</t>
  </si>
  <si>
    <t>スピード・コントローラー</t>
  </si>
  <si>
    <t>スプリング・モーター</t>
  </si>
  <si>
    <t>製造番号</t>
  </si>
  <si>
    <t>セクショナル・コーム</t>
  </si>
  <si>
    <t>ゼネバ・ストップ</t>
  </si>
  <si>
    <t>セパレート・ティース</t>
  </si>
  <si>
    <t>セーフティ・チェック</t>
  </si>
  <si>
    <t>セーフティ・デバイス</t>
  </si>
  <si>
    <t>セミ・ヘリコイダル</t>
  </si>
  <si>
    <t>セメント</t>
  </si>
  <si>
    <t>センター・ドライブ</t>
  </si>
  <si>
    <t>ゼンマイ</t>
  </si>
  <si>
    <t>装飾音</t>
  </si>
  <si>
    <t>タイミング・レバー</t>
  </si>
  <si>
    <t>田代音楽工房</t>
  </si>
  <si>
    <t>ダブル・コーム</t>
  </si>
  <si>
    <t>タワー・カリヨン</t>
  </si>
  <si>
    <t>ダンパー</t>
  </si>
  <si>
    <t>ダンパー・レール</t>
  </si>
  <si>
    <t>チェンジ・スネイル</t>
  </si>
  <si>
    <t>蓄音機</t>
  </si>
  <si>
    <t>蓄音機付オルゴール</t>
  </si>
  <si>
    <t>チター・アタッチメント</t>
  </si>
  <si>
    <t>チップ</t>
  </si>
  <si>
    <t>チュートン様式</t>
  </si>
  <si>
    <t>チューニング・ウエイト</t>
  </si>
  <si>
    <t>チューン・インジケーター</t>
  </si>
  <si>
    <t>チューン・カード</t>
  </si>
  <si>
    <t>チューン・シート</t>
  </si>
  <si>
    <t>チューン・セレクター</t>
  </si>
  <si>
    <t>調律</t>
  </si>
  <si>
    <t>ツー・パー・ターン</t>
  </si>
  <si>
    <t>ディスク</t>
  </si>
  <si>
    <t>ディスク・シフティング・ボックス</t>
  </si>
  <si>
    <t>ディバイダー</t>
  </si>
  <si>
    <t>ディーラー</t>
  </si>
  <si>
    <t>テスト・ディスク</t>
  </si>
  <si>
    <t>テスト・ディスクの使い方</t>
  </si>
  <si>
    <t>テーブルトップ型</t>
  </si>
  <si>
    <t>デュプレックス・コーム</t>
  </si>
  <si>
    <t>デュプレックス・シリンダー</t>
  </si>
  <si>
    <t>トップ・レール</t>
  </si>
  <si>
    <t>トリル</t>
  </si>
  <si>
    <t>トーレンス社</t>
  </si>
  <si>
    <t>ニコル・フレール社</t>
  </si>
  <si>
    <t>ニューセンチュリー</t>
  </si>
  <si>
    <t>ノート</t>
  </si>
  <si>
    <t>ノベルティーグッズ</t>
  </si>
  <si>
    <t>バイヤーズ・プレミアム</t>
  </si>
  <si>
    <t>パイラード</t>
  </si>
  <si>
    <t>パウル・ロホマン</t>
  </si>
  <si>
    <t>パーケットリー</t>
  </si>
  <si>
    <t>ハープ・エオリアン</t>
  </si>
  <si>
    <t>バリエーション・ボックス</t>
  </si>
  <si>
    <t>バーリー・ジョンソン</t>
  </si>
  <si>
    <t>バリレット</t>
  </si>
  <si>
    <t>ピアノフォルテ</t>
  </si>
  <si>
    <t>ピースオジュー</t>
  </si>
  <si>
    <t>ピッコロ</t>
  </si>
  <si>
    <t>ビッド</t>
  </si>
  <si>
    <t>ヒドン・ベル</t>
  </si>
  <si>
    <t>ピニオン・ドライブ</t>
  </si>
  <si>
    <t>ビューイング</t>
  </si>
  <si>
    <t>ビュフェ・スタイル</t>
  </si>
  <si>
    <t>ピン</t>
  </si>
  <si>
    <t>ファット・シリンダー</t>
  </si>
  <si>
    <t>ファンシーグッズ</t>
  </si>
  <si>
    <t>フォト・プレーヤー</t>
  </si>
  <si>
    <t>フォールディング・トップ</t>
  </si>
  <si>
    <t>プッシュアップ・ピアノ・プレーヤー</t>
  </si>
  <si>
    <t>フュージ・ドライブ</t>
  </si>
  <si>
    <t>プラーバナンス</t>
  </si>
  <si>
    <t>ブランク</t>
  </si>
  <si>
    <t>プレッシャー・バー</t>
  </si>
  <si>
    <t>プレビュー</t>
  </si>
  <si>
    <t>プレーヤー・ピアノ</t>
  </si>
  <si>
    <t>プレロディアニク</t>
  </si>
  <si>
    <t>プロジェクション</t>
  </si>
  <si>
    <t>ベイカー・トロール社</t>
  </si>
  <si>
    <t>ベッド・プレート</t>
  </si>
  <si>
    <t>ペディメント</t>
  </si>
  <si>
    <t>ベニヤ</t>
  </si>
  <si>
    <t>ヘリコイダル</t>
  </si>
  <si>
    <t>ペリフェラル・ドライブ</t>
  </si>
  <si>
    <t>ベル</t>
  </si>
  <si>
    <t>ベルズ・イン・ビュー</t>
  </si>
  <si>
    <t>編曲技術者</t>
  </si>
  <si>
    <t>ポーター社</t>
  </si>
  <si>
    <t>ポリフォン社</t>
  </si>
  <si>
    <t>マーケットリー</t>
  </si>
  <si>
    <t>マニベル</t>
  </si>
  <si>
    <t>マルチプル･ディスク</t>
  </si>
  <si>
    <t>マロット</t>
  </si>
  <si>
    <t>マンドリン</t>
  </si>
  <si>
    <t>ミカド</t>
  </si>
  <si>
    <t>ミュージカル・アルバム</t>
  </si>
  <si>
    <t>ミュージカル・タブロー</t>
  </si>
  <si>
    <t>ミュージカル・チェア</t>
  </si>
  <si>
    <t>ムーヴメント</t>
  </si>
  <si>
    <t>メルモード・フレール社</t>
  </si>
  <si>
    <t>モーター・カバー</t>
  </si>
  <si>
    <t>モデレーター</t>
  </si>
  <si>
    <t>ユーゲント・シュティール様式</t>
  </si>
  <si>
    <t>ユンハンス社</t>
  </si>
  <si>
    <t>用語の発音</t>
  </si>
  <si>
    <t>ライプチッヒ</t>
  </si>
  <si>
    <t>ラン</t>
  </si>
  <si>
    <t>リストア</t>
  </si>
  <si>
    <t>リチェンジ・ボックス</t>
  </si>
  <si>
    <t>リプロダクション</t>
  </si>
  <si>
    <t>リプロデューシング・ピアノ</t>
  </si>
  <si>
    <t>リボルバー・ボックス</t>
  </si>
  <si>
    <t>リュージュ社</t>
  </si>
  <si>
    <t>ルクルト社</t>
  </si>
  <si>
    <t>ルネッサンス・ディスク社</t>
  </si>
  <si>
    <t>レジーナ社</t>
  </si>
  <si>
    <t>レゾネーター</t>
  </si>
  <si>
    <t>レディズ・ネセサリ</t>
  </si>
  <si>
    <t>レバー・ワインド</t>
  </si>
  <si>
    <t>レプリカ</t>
  </si>
  <si>
    <t>録音マニュアル　1　wav</t>
  </si>
  <si>
    <t>録音マニュアル　2　mp3</t>
  </si>
  <si>
    <t>ロットナンバー</t>
  </si>
  <si>
    <t>ワンピース・コーム</t>
  </si>
  <si>
    <t>Glossary　目次</t>
  </si>
  <si>
    <t>Sort Key</t>
  </si>
  <si>
    <t>dwg</t>
  </si>
  <si>
    <t>MBSIJIC</t>
  </si>
  <si>
    <t>zz</t>
  </si>
  <si>
    <t>アコテイオントツフ</t>
  </si>
  <si>
    <t>アスイス</t>
  </si>
  <si>
    <t>アツフライトカタ</t>
  </si>
  <si>
    <t>アルヌホヨウシキ</t>
  </si>
  <si>
    <t>アルヘシオ</t>
  </si>
  <si>
    <t>アレクサントラ</t>
  </si>
  <si>
    <t>アンテイク</t>
  </si>
  <si>
    <t>アントワヌフアヘル</t>
  </si>
  <si>
    <t>インタチエンシアフル</t>
  </si>
  <si>
    <t>インテクラル</t>
  </si>
  <si>
    <t>ウインナスタイル</t>
  </si>
  <si>
    <t>ウオルハンキンクタイフ</t>
  </si>
  <si>
    <t>エアフレキ</t>
  </si>
  <si>
    <t>エステイメイト</t>
  </si>
  <si>
    <t>エツシトライフ</t>
  </si>
  <si>
    <t>エンサイクロヘテイア</t>
  </si>
  <si>
    <t>エントフラツフ</t>
  </si>
  <si>
    <t>エントレススクリユ</t>
  </si>
  <si>
    <t>オクシヨニア</t>
  </si>
  <si>
    <t>オクシヨン</t>
  </si>
  <si>
    <t>オクシヨンカタロク</t>
  </si>
  <si>
    <t>オクシヨンハウス</t>
  </si>
  <si>
    <t>オケストラホツクス</t>
  </si>
  <si>
    <t>オケストリオン</t>
  </si>
  <si>
    <t>オトチエンシヤ</t>
  </si>
  <si>
    <t>オトマタ</t>
  </si>
  <si>
    <t>オトマチツクテイスクチエンジ</t>
  </si>
  <si>
    <t>オハチユアホツクス</t>
  </si>
  <si>
    <t>オハラテインクテハイス</t>
  </si>
  <si>
    <t>オリシナル</t>
  </si>
  <si>
    <t>オルカニト140</t>
  </si>
  <si>
    <t>オルカニト20</t>
  </si>
  <si>
    <t>オルカネツト</t>
  </si>
  <si>
    <t>オルカノクライテ</t>
  </si>
  <si>
    <t>オルカンセレステ</t>
  </si>
  <si>
    <t>オルコル1</t>
  </si>
  <si>
    <t>オルコル2</t>
  </si>
  <si>
    <t>オルタネトチフ</t>
  </si>
  <si>
    <t>オルフエア</t>
  </si>
  <si>
    <t>オンカクトケイ</t>
  </si>
  <si>
    <t>オンン</t>
  </si>
  <si>
    <t>カウンタトツフ</t>
  </si>
  <si>
    <t>カスケツトタイフ</t>
  </si>
  <si>
    <t>カテルホツクス</t>
  </si>
  <si>
    <t>カハナ</t>
  </si>
  <si>
    <t>ガハナヘン</t>
  </si>
  <si>
    <t>カムナンハ</t>
  </si>
  <si>
    <t>カリオヘ</t>
  </si>
  <si>
    <t>キアトライフ</t>
  </si>
  <si>
    <t>キヤヒタルカフホツクス</t>
  </si>
  <si>
    <t>キヨウメイハコ</t>
  </si>
  <si>
    <t>キワイント</t>
  </si>
  <si>
    <t>クシハ</t>
  </si>
  <si>
    <t>クスタフフラツフハウセン</t>
  </si>
  <si>
    <t>クラストム</t>
  </si>
  <si>
    <t>クランフオマツト</t>
  </si>
  <si>
    <t>クリステイス</t>
  </si>
  <si>
    <t>クリスマスツリスタント</t>
  </si>
  <si>
    <t>クロスハンテイング</t>
  </si>
  <si>
    <t>ケス</t>
  </si>
  <si>
    <t>コインオヘレト</t>
  </si>
  <si>
    <t>コイントロワ</t>
  </si>
  <si>
    <t>コリフリ</t>
  </si>
  <si>
    <t>コンソルタイプ</t>
  </si>
  <si>
    <t>コントロルレハ</t>
  </si>
  <si>
    <t>コンン</t>
  </si>
  <si>
    <t>サフライムハモニ</t>
  </si>
  <si>
    <t>サンキヨウセイキ</t>
  </si>
  <si>
    <t>サントクロワムラ</t>
  </si>
  <si>
    <t>シエラツク</t>
  </si>
  <si>
    <t>シトウオルカン</t>
  </si>
  <si>
    <t>シユネフ</t>
  </si>
  <si>
    <t>シユノ</t>
  </si>
  <si>
    <t>シリアルハンコウ</t>
  </si>
  <si>
    <t>シリンタ</t>
  </si>
  <si>
    <t>シリンタオルコル</t>
  </si>
  <si>
    <t>シンキンクハト</t>
  </si>
  <si>
    <t>シンクルコム</t>
  </si>
  <si>
    <t>シンフオニオン</t>
  </si>
  <si>
    <t>スイスシヤレ</t>
  </si>
  <si>
    <t>スタホイル</t>
  </si>
  <si>
    <t>ステシヨンホクス</t>
  </si>
  <si>
    <t>ストツフスフラク</t>
  </si>
  <si>
    <t>ストリトオルカン</t>
  </si>
  <si>
    <t>ストリンキンク</t>
  </si>
  <si>
    <t>スナフホツクス</t>
  </si>
  <si>
    <t>スネイルカム</t>
  </si>
  <si>
    <t>スハイラルスフリンク</t>
  </si>
  <si>
    <t>スヒトコントロラ</t>
  </si>
  <si>
    <t>スフリンクモタ</t>
  </si>
  <si>
    <t>セイソウハンコウ</t>
  </si>
  <si>
    <t>セクショナルコム</t>
  </si>
  <si>
    <t>セネハストツフ</t>
  </si>
  <si>
    <t>セハレトテイス</t>
  </si>
  <si>
    <t>セフテイチエツク</t>
  </si>
  <si>
    <t>セフテイテハイス</t>
  </si>
  <si>
    <t>セミヘリコイタル</t>
  </si>
  <si>
    <t>センタートライフ</t>
  </si>
  <si>
    <t>センマイ1</t>
  </si>
  <si>
    <t>ソウシヨクオン</t>
  </si>
  <si>
    <t>ソンン</t>
  </si>
  <si>
    <t>タイミンクレハ</t>
  </si>
  <si>
    <t>タシロオンカクコウホウ</t>
  </si>
  <si>
    <t>タフルコム</t>
  </si>
  <si>
    <t>タワカリヨン</t>
  </si>
  <si>
    <t>タンハ</t>
  </si>
  <si>
    <t>タンハレル</t>
  </si>
  <si>
    <t>チエンシスネイル</t>
  </si>
  <si>
    <t>チクオンキ</t>
  </si>
  <si>
    <t>チクオンキツキオルコル</t>
  </si>
  <si>
    <t>チタアタツチメント</t>
  </si>
  <si>
    <t>チツフ</t>
  </si>
  <si>
    <t>チユトンヨウシキ</t>
  </si>
  <si>
    <t>チユニンクウエイト</t>
  </si>
  <si>
    <t>チユンインジケタ</t>
  </si>
  <si>
    <t>チユンカト</t>
  </si>
  <si>
    <t>チユンシト</t>
  </si>
  <si>
    <t>チユンセレクタ</t>
  </si>
  <si>
    <t>チヨウリツ</t>
  </si>
  <si>
    <t>ツハタン</t>
  </si>
  <si>
    <t>テイスク</t>
  </si>
  <si>
    <t>テイスクオルコル</t>
  </si>
  <si>
    <t>テイスクシフテインクホツクス</t>
  </si>
  <si>
    <t>テイハイタ</t>
  </si>
  <si>
    <t>テイラ</t>
  </si>
  <si>
    <t>テストテイスク</t>
  </si>
  <si>
    <t>テストテイスクツカイカタ</t>
  </si>
  <si>
    <t>テフルトツフカタ</t>
  </si>
  <si>
    <t>デユフレツクスコム</t>
  </si>
  <si>
    <t>テユフレツクスシリンタ</t>
  </si>
  <si>
    <t>トツフレル</t>
  </si>
  <si>
    <t>トレンス</t>
  </si>
  <si>
    <t>トンン</t>
  </si>
  <si>
    <t>ニコルフレル</t>
  </si>
  <si>
    <t>ニユセンチユリ</t>
  </si>
  <si>
    <t>ノト</t>
  </si>
  <si>
    <t>ノヘルテイクツス</t>
  </si>
  <si>
    <t>ノンン</t>
  </si>
  <si>
    <t>ハイヤスフレミアム</t>
  </si>
  <si>
    <t>ハイラト</t>
  </si>
  <si>
    <t>ハウルロホマン</t>
  </si>
  <si>
    <t>ハケツトリ</t>
  </si>
  <si>
    <t>ハフエオリアン</t>
  </si>
  <si>
    <t>ハリエシヨンホツクス</t>
  </si>
  <si>
    <t>ハリシヨンソン</t>
  </si>
  <si>
    <t>ハリレツト</t>
  </si>
  <si>
    <t>ヒアノフオルテ</t>
  </si>
  <si>
    <t>ヒスオシユ</t>
  </si>
  <si>
    <t>ヒツコロ</t>
  </si>
  <si>
    <t>ヒツト</t>
  </si>
  <si>
    <t>ヒトンヘル</t>
  </si>
  <si>
    <t>ヒニオントライフ</t>
  </si>
  <si>
    <t>ヒユインク</t>
  </si>
  <si>
    <t>ヒユフエスタイル</t>
  </si>
  <si>
    <t>ヒン1</t>
  </si>
  <si>
    <t>ヒン2</t>
  </si>
  <si>
    <t>フアツトシリンタ</t>
  </si>
  <si>
    <t>フアンシクツス</t>
  </si>
  <si>
    <t>フオトフレヤ</t>
  </si>
  <si>
    <t>フオルテインクトツフ</t>
  </si>
  <si>
    <t>フツシユアツフフレヤ</t>
  </si>
  <si>
    <t>フユシトライフ</t>
  </si>
  <si>
    <t>フラハナンス</t>
  </si>
  <si>
    <t>フランク</t>
  </si>
  <si>
    <t>フレツシヤハ</t>
  </si>
  <si>
    <t>フレヒユ</t>
  </si>
  <si>
    <t>フレヤヒアノ</t>
  </si>
  <si>
    <t>フレロテイアニク</t>
  </si>
  <si>
    <t>フロシエクシヨン</t>
  </si>
  <si>
    <t>ヘイカトロル</t>
  </si>
  <si>
    <t>ヘツトフレト</t>
  </si>
  <si>
    <t>ヘテイメント</t>
  </si>
  <si>
    <t>ヘニヤ</t>
  </si>
  <si>
    <t>ヘリコイタル</t>
  </si>
  <si>
    <t>ヘリフエラルトライフ</t>
  </si>
  <si>
    <t>ヘル</t>
  </si>
  <si>
    <t>ヘルスインヒユ</t>
  </si>
  <si>
    <t>ヘンキヨクキシユツシヤ</t>
  </si>
  <si>
    <t>ホタ</t>
  </si>
  <si>
    <t>ホリフオン</t>
  </si>
  <si>
    <t>ホワセレステ</t>
  </si>
  <si>
    <t>ホンン</t>
  </si>
  <si>
    <t>マケツトリ</t>
  </si>
  <si>
    <t>マニヘル</t>
  </si>
  <si>
    <t>マルチフルテイスク</t>
  </si>
  <si>
    <t>マロツト</t>
  </si>
  <si>
    <t>マントリン</t>
  </si>
  <si>
    <t>ミカト</t>
  </si>
  <si>
    <t>ミユシカルアルハム</t>
  </si>
  <si>
    <t>ミユシカルタフロ</t>
  </si>
  <si>
    <t>ミユシカルチエア</t>
  </si>
  <si>
    <t>ムフメント</t>
  </si>
  <si>
    <t>メルモトフレル</t>
  </si>
  <si>
    <t>モタカハ</t>
  </si>
  <si>
    <t>モテレタ</t>
  </si>
  <si>
    <t>モンン</t>
  </si>
  <si>
    <t>ユケントシユテル</t>
  </si>
  <si>
    <t>ユンハンス</t>
  </si>
  <si>
    <t>ヨウコノハツオン</t>
  </si>
  <si>
    <t>ヨンン</t>
  </si>
  <si>
    <t>ライフチツヒ</t>
  </si>
  <si>
    <t>リチエンシホツクス</t>
  </si>
  <si>
    <t>リフロタクシヨン</t>
  </si>
  <si>
    <t>リフロテユシンクヒアノ</t>
  </si>
  <si>
    <t>リホルハホツクス</t>
  </si>
  <si>
    <t>リユシユ</t>
  </si>
  <si>
    <t>ルクルト</t>
  </si>
  <si>
    <t>ルネツサンステイスク</t>
  </si>
  <si>
    <t>レシナ</t>
  </si>
  <si>
    <t>レソネタ</t>
  </si>
  <si>
    <t>レテイスネセサリ</t>
  </si>
  <si>
    <t>レハワイント</t>
  </si>
  <si>
    <t>レフリカ</t>
  </si>
  <si>
    <t>ロクオン1</t>
  </si>
  <si>
    <t>ロクオン2</t>
  </si>
  <si>
    <t>ロツトナンハ</t>
  </si>
  <si>
    <t>ロンン</t>
  </si>
  <si>
    <t>ワヒスコム</t>
  </si>
  <si>
    <t>ワンン</t>
  </si>
  <si>
    <t>Spell out</t>
  </si>
  <si>
    <t>accordiontoｐ</t>
  </si>
  <si>
    <t>as is</t>
  </si>
  <si>
    <t>upright</t>
  </si>
  <si>
    <t>Art-Nouveau style</t>
  </si>
  <si>
    <t>arpeggio</t>
  </si>
  <si>
    <t>Alexandra</t>
  </si>
  <si>
    <t>antique</t>
  </si>
  <si>
    <t>Antoine Favre</t>
  </si>
  <si>
    <t>interchangeable</t>
  </si>
  <si>
    <t>integral style</t>
  </si>
  <si>
    <t>Vinnese style</t>
  </si>
  <si>
    <t>wall hanging type</t>
  </si>
  <si>
    <t>air brake</t>
  </si>
  <si>
    <t>estimate</t>
  </si>
  <si>
    <t>edge drive</t>
  </si>
  <si>
    <t>Eroica</t>
  </si>
  <si>
    <t>Encyclopedia of Auromatic</t>
  </si>
  <si>
    <t>end flap</t>
  </si>
  <si>
    <t>endless screw</t>
  </si>
  <si>
    <t>auctioneer</t>
  </si>
  <si>
    <t>auction</t>
  </si>
  <si>
    <t>auction catalogue</t>
  </si>
  <si>
    <t>auction house</t>
  </si>
  <si>
    <t>orchestra box</t>
  </si>
  <si>
    <t>orchestrion</t>
  </si>
  <si>
    <t>auto changer</t>
  </si>
  <si>
    <t>automata</t>
  </si>
  <si>
    <t>automatic disc changer</t>
  </si>
  <si>
    <t>overture box</t>
  </si>
  <si>
    <t>over-riding devices</t>
  </si>
  <si>
    <t>original</t>
  </si>
  <si>
    <t>Organette 140</t>
  </si>
  <si>
    <t>Organette 20</t>
  </si>
  <si>
    <t>Organette</t>
  </si>
  <si>
    <t>organocleide</t>
  </si>
  <si>
    <t>organ celeste</t>
  </si>
  <si>
    <t>musical box</t>
  </si>
  <si>
    <t>Music Box Company</t>
  </si>
  <si>
    <t>alternating chips</t>
  </si>
  <si>
    <t>Orphea</t>
  </si>
  <si>
    <t>musical clock</t>
  </si>
  <si>
    <t>counter top</t>
  </si>
  <si>
    <t>Casket Type</t>
  </si>
  <si>
    <t>cartel box</t>
  </si>
  <si>
    <t>governer</t>
  </si>
  <si>
    <t>geverner vane</t>
  </si>
  <si>
    <t>gamme number</t>
  </si>
  <si>
    <t>Kalliope</t>
  </si>
  <si>
    <t>carillon</t>
  </si>
  <si>
    <t>gear drive</t>
  </si>
  <si>
    <t>Ｃａｐｉｔａｌ　cuff box</t>
  </si>
  <si>
    <t>key-wind</t>
  </si>
  <si>
    <t>comb</t>
  </si>
  <si>
    <t>Gustave Adolf Brachhausen</t>
  </si>
  <si>
    <t>glass dome</t>
  </si>
  <si>
    <t>grande format</t>
  </si>
  <si>
    <t>Christie's</t>
  </si>
  <si>
    <t>christmas tree stand</t>
  </si>
  <si>
    <t>cross banding</t>
  </si>
  <si>
    <t>case</t>
  </si>
  <si>
    <t>coin operate</t>
  </si>
  <si>
    <t>coin drawer</t>
  </si>
  <si>
    <t>colibri</t>
  </si>
  <si>
    <t>console style</t>
  </si>
  <si>
    <t>control lever</t>
  </si>
  <si>
    <t>sublime harmonie</t>
  </si>
  <si>
    <t>sur plateau</t>
  </si>
  <si>
    <t>Sankyo Seiki Mfg.</t>
  </si>
  <si>
    <t>St. Croix</t>
  </si>
  <si>
    <t>shellac</t>
  </si>
  <si>
    <t>Geneva</t>
  </si>
  <si>
    <t>Junod</t>
  </si>
  <si>
    <t>serial number</t>
  </si>
  <si>
    <t>cylinder</t>
  </si>
  <si>
    <t>cylinder musicalbox</t>
  </si>
  <si>
    <t>singing bird</t>
  </si>
  <si>
    <t>single comb</t>
  </si>
  <si>
    <t>Symphonion</t>
  </si>
  <si>
    <t>swiss chalet</t>
  </si>
  <si>
    <t>star wheel</t>
  </si>
  <si>
    <t>station box</t>
  </si>
  <si>
    <t>Ｓｔｅｌｌａ</t>
  </si>
  <si>
    <t>stop sprag</t>
  </si>
  <si>
    <t>street　organ</t>
  </si>
  <si>
    <t>stringing</t>
  </si>
  <si>
    <t>snuff box</t>
  </si>
  <si>
    <t>snail cam</t>
  </si>
  <si>
    <t>spairal spring</t>
  </si>
  <si>
    <t>speed controler</t>
  </si>
  <si>
    <t>spring motor</t>
  </si>
  <si>
    <t>sectional comb</t>
  </si>
  <si>
    <t>Geneva stop</t>
  </si>
  <si>
    <t>separate teeth</t>
  </si>
  <si>
    <t>saftey check</t>
  </si>
  <si>
    <t>safty device</t>
  </si>
  <si>
    <t>semi-helicoidal</t>
  </si>
  <si>
    <t>cement</t>
  </si>
  <si>
    <t>center drive</t>
  </si>
  <si>
    <t>grace note</t>
  </si>
  <si>
    <t>timing lever</t>
  </si>
  <si>
    <t>double comb</t>
  </si>
  <si>
    <t>tower carillon</t>
  </si>
  <si>
    <t>damper</t>
  </si>
  <si>
    <t>damper rail</t>
  </si>
  <si>
    <t>change snail</t>
  </si>
  <si>
    <t>phonograph</t>
  </si>
  <si>
    <t>phonopectine</t>
  </si>
  <si>
    <t>zither attacchment</t>
  </si>
  <si>
    <t>chip</t>
  </si>
  <si>
    <t>Teutonic style</t>
  </si>
  <si>
    <t>tuning weight</t>
  </si>
  <si>
    <t>tune indicater</t>
  </si>
  <si>
    <t>tune card</t>
  </si>
  <si>
    <t>tune sheet</t>
  </si>
  <si>
    <t>tune selecter</t>
  </si>
  <si>
    <t>tuning</t>
  </si>
  <si>
    <t>two tunes per turn</t>
  </si>
  <si>
    <t>disc</t>
  </si>
  <si>
    <t>disc musical box</t>
  </si>
  <si>
    <t>disc shifting box</t>
  </si>
  <si>
    <t>divider</t>
  </si>
  <si>
    <t>dealer</t>
  </si>
  <si>
    <t>test disc</t>
  </si>
  <si>
    <t>test disc manual</t>
  </si>
  <si>
    <t>table top style</t>
  </si>
  <si>
    <t>duplex comb</t>
  </si>
  <si>
    <t>duplex cylinder</t>
  </si>
  <si>
    <t>top rail</t>
  </si>
  <si>
    <t>trill</t>
  </si>
  <si>
    <t>Thorens</t>
  </si>
  <si>
    <t>Nicole Freres</t>
  </si>
  <si>
    <t>New Century</t>
  </si>
  <si>
    <t>note</t>
  </si>
  <si>
    <t>novelty goods</t>
  </si>
  <si>
    <t>buyer's premium</t>
  </si>
  <si>
    <t>Paillard</t>
  </si>
  <si>
    <t>Paul Lochmann</t>
  </si>
  <si>
    <t>parquetry</t>
  </si>
  <si>
    <t>harpe eolienne</t>
  </si>
  <si>
    <t>variation box</t>
  </si>
  <si>
    <t>Barry Johnson</t>
  </si>
  <si>
    <t>barillet</t>
  </si>
  <si>
    <t>pianoforte</t>
  </si>
  <si>
    <t>piece a oiseau</t>
  </si>
  <si>
    <t>piccolo</t>
  </si>
  <si>
    <t>bid</t>
  </si>
  <si>
    <t>hidden bell</t>
  </si>
  <si>
    <t>pinion drive</t>
  </si>
  <si>
    <t>viewing</t>
  </si>
  <si>
    <t>buffet style</t>
  </si>
  <si>
    <t>bin</t>
  </si>
  <si>
    <t>pin</t>
  </si>
  <si>
    <t>fat cylinder</t>
  </si>
  <si>
    <t>fancy goods</t>
  </si>
  <si>
    <t>Photo Player</t>
  </si>
  <si>
    <t>folding top</t>
  </si>
  <si>
    <t>Push-up Piano Player</t>
  </si>
  <si>
    <t>fusee-dirve</t>
  </si>
  <si>
    <t>provenance</t>
  </si>
  <si>
    <t>blank</t>
  </si>
  <si>
    <t>pressure bar</t>
  </si>
  <si>
    <t>preview</t>
  </si>
  <si>
    <t>Player Piano</t>
  </si>
  <si>
    <t>plerodienique</t>
  </si>
  <si>
    <t>prejection</t>
  </si>
  <si>
    <t>Baker-Troll</t>
  </si>
  <si>
    <t>bed plate</t>
  </si>
  <si>
    <t>pedeiment</t>
  </si>
  <si>
    <t>veneer</t>
  </si>
  <si>
    <t>helicoidal</t>
  </si>
  <si>
    <t>peripheral drive</t>
  </si>
  <si>
    <t>bell</t>
  </si>
  <si>
    <t>bells in view</t>
  </si>
  <si>
    <t>arranger</t>
  </si>
  <si>
    <t>Porter</t>
  </si>
  <si>
    <t>polyphon</t>
  </si>
  <si>
    <t>ｖoix celestes</t>
  </si>
  <si>
    <t>marquetry</t>
  </si>
  <si>
    <t>manivelle</t>
  </si>
  <si>
    <t>multi disc</t>
  </si>
  <si>
    <t>marotte</t>
  </si>
  <si>
    <t>mandoline</t>
  </si>
  <si>
    <t>Mikado</t>
  </si>
  <si>
    <t>musical album</t>
  </si>
  <si>
    <t>musical tableau</t>
  </si>
  <si>
    <t>musical chair</t>
  </si>
  <si>
    <t>movement</t>
  </si>
  <si>
    <t>Mermod Freres</t>
  </si>
  <si>
    <t>motor cover</t>
  </si>
  <si>
    <t>moderator</t>
  </si>
  <si>
    <t>Jugentstil</t>
  </si>
  <si>
    <t>Junghans</t>
  </si>
  <si>
    <t>pronunciation</t>
  </si>
  <si>
    <t>Leipzig</t>
  </si>
  <si>
    <t>run</t>
  </si>
  <si>
    <t>restoration</t>
  </si>
  <si>
    <t>rechange box</t>
  </si>
  <si>
    <t>repinning</t>
  </si>
  <si>
    <t>reproduction</t>
  </si>
  <si>
    <t>Reproducing Piano</t>
  </si>
  <si>
    <t>revolver box</t>
  </si>
  <si>
    <t>Reuge SA</t>
  </si>
  <si>
    <t>Lecoultre</t>
  </si>
  <si>
    <t>Ｒｅｎａｉｓｓａｎｃｅ　Ｄｉｓｃｓ</t>
  </si>
  <si>
    <t>Regina</t>
  </si>
  <si>
    <t>resonator</t>
  </si>
  <si>
    <t>ladais' necessaire</t>
  </si>
  <si>
    <t>lever-wind</t>
  </si>
  <si>
    <t>replica</t>
  </si>
  <si>
    <t>recording .wav</t>
  </si>
  <si>
    <t>recording .mp3</t>
  </si>
  <si>
    <t>lot number</t>
  </si>
  <si>
    <t>one-piece comb</t>
  </si>
  <si>
    <t>公開日付</t>
  </si>
  <si>
    <t>最近更新</t>
  </si>
  <si>
    <r>
      <t>g</t>
    </r>
    <r>
      <rPr>
        <sz val="10"/>
        <rFont val="ＭＳ Ｐゴシック"/>
        <family val="3"/>
      </rPr>
      <t>06</t>
    </r>
  </si>
  <si>
    <r>
      <t>G</t>
    </r>
    <r>
      <rPr>
        <sz val="10"/>
        <rFont val="ＭＳ Ｐゴシック"/>
        <family val="3"/>
      </rPr>
      <t>0</t>
    </r>
  </si>
  <si>
    <t>ピアノロール</t>
  </si>
  <si>
    <t>ヒアノロル</t>
  </si>
  <si>
    <r>
      <t>p</t>
    </r>
    <r>
      <rPr>
        <sz val="10"/>
        <rFont val="ＭＳ Ｐゴシック"/>
        <family val="3"/>
      </rPr>
      <t>iano roll</t>
    </r>
  </si>
  <si>
    <t>g00</t>
  </si>
  <si>
    <t>AMBC</t>
  </si>
  <si>
    <t>004</t>
  </si>
  <si>
    <t>ソ・プラトウ</t>
  </si>
  <si>
    <t>ソフラトウ</t>
  </si>
  <si>
    <t>G0</t>
  </si>
  <si>
    <t>056       .</t>
  </si>
  <si>
    <t>リピニング</t>
  </si>
  <si>
    <t>リヒニンク</t>
  </si>
  <si>
    <t>g00</t>
  </si>
  <si>
    <t>G0</t>
  </si>
  <si>
    <t>005</t>
  </si>
  <si>
    <t>**</t>
  </si>
  <si>
    <t>AMICA</t>
  </si>
  <si>
    <t>005  　　　　       .</t>
  </si>
  <si>
    <r>
      <t>*</t>
    </r>
    <r>
      <rPr>
        <sz val="10"/>
        <rFont val="ＭＳ Ｐゴシック"/>
        <family val="3"/>
      </rPr>
      <t>*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</si>
</sst>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\-0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6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3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4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left"/>
    </xf>
    <xf numFmtId="176" fontId="4" fillId="0" borderId="15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14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left"/>
    </xf>
    <xf numFmtId="176" fontId="4" fillId="0" borderId="18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14" fontId="4" fillId="0" borderId="19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/>
    </xf>
    <xf numFmtId="176" fontId="4" fillId="6" borderId="18" xfId="0" applyNumberFormat="1" applyFont="1" applyFill="1" applyBorder="1" applyAlignment="1">
      <alignment horizontal="right"/>
    </xf>
    <xf numFmtId="14" fontId="4" fillId="6" borderId="19" xfId="0" applyNumberFormat="1" applyFont="1" applyFill="1" applyBorder="1" applyAlignment="1">
      <alignment horizontal="center"/>
    </xf>
    <xf numFmtId="3" fontId="8" fillId="0" borderId="19" xfId="0" applyNumberFormat="1" applyFont="1" applyBorder="1" applyAlignment="1">
      <alignment horizontal="left"/>
    </xf>
    <xf numFmtId="14" fontId="4" fillId="24" borderId="19" xfId="0" applyNumberFormat="1" applyFont="1" applyFill="1" applyBorder="1" applyAlignment="1">
      <alignment horizontal="center"/>
    </xf>
    <xf numFmtId="176" fontId="4" fillId="6" borderId="19" xfId="0" applyNumberFormat="1" applyFont="1" applyFill="1" applyBorder="1" applyAlignment="1">
      <alignment horizontal="right"/>
    </xf>
    <xf numFmtId="0" fontId="9" fillId="0" borderId="20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14" fontId="4" fillId="6" borderId="19" xfId="0" applyNumberFormat="1" applyFont="1" applyFill="1" applyBorder="1" applyAlignment="1">
      <alignment/>
    </xf>
    <xf numFmtId="14" fontId="4" fillId="0" borderId="19" xfId="0" applyNumberFormat="1" applyFont="1" applyBorder="1" applyAlignment="1">
      <alignment/>
    </xf>
    <xf numFmtId="0" fontId="4" fillId="24" borderId="19" xfId="0" applyNumberFormat="1" applyFont="1" applyFill="1" applyBorder="1" applyAlignment="1">
      <alignment/>
    </xf>
    <xf numFmtId="0" fontId="7" fillId="24" borderId="19" xfId="0" applyNumberFormat="1" applyFont="1" applyFill="1" applyBorder="1" applyAlignment="1">
      <alignment/>
    </xf>
    <xf numFmtId="3" fontId="8" fillId="24" borderId="19" xfId="0" applyNumberFormat="1" applyFont="1" applyFill="1" applyBorder="1" applyAlignment="1">
      <alignment horizontal="left"/>
    </xf>
    <xf numFmtId="0" fontId="8" fillId="24" borderId="19" xfId="0" applyNumberFormat="1" applyFont="1" applyFill="1" applyBorder="1" applyAlignment="1">
      <alignment horizontal="left"/>
    </xf>
    <xf numFmtId="0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vertical="center" wrapText="1"/>
    </xf>
    <xf numFmtId="176" fontId="4" fillId="0" borderId="18" xfId="0" applyNumberFormat="1" applyFont="1" applyBorder="1" applyAlignment="1">
      <alignment vertical="center" wrapText="1"/>
    </xf>
    <xf numFmtId="0" fontId="4" fillId="0" borderId="19" xfId="0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49" fontId="4" fillId="0" borderId="18" xfId="0" applyNumberFormat="1" applyFont="1" applyBorder="1" applyAlignment="1">
      <alignment horizontal="left"/>
    </xf>
    <xf numFmtId="14" fontId="4" fillId="24" borderId="19" xfId="0" applyNumberFormat="1" applyFont="1" applyFill="1" applyBorder="1" applyAlignment="1">
      <alignment horizontal="center"/>
    </xf>
    <xf numFmtId="14" fontId="4" fillId="0" borderId="16" xfId="0" applyNumberFormat="1" applyFont="1" applyBorder="1" applyAlignment="1">
      <alignment/>
    </xf>
    <xf numFmtId="14" fontId="4" fillId="0" borderId="19" xfId="0" applyNumberFormat="1" applyFont="1" applyFill="1" applyBorder="1" applyAlignment="1">
      <alignment horizontal="center"/>
    </xf>
    <xf numFmtId="176" fontId="4" fillId="0" borderId="18" xfId="0" applyNumberFormat="1" applyFont="1" applyBorder="1" applyAlignment="1">
      <alignment horizontal="right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3"/>
  <sheetViews>
    <sheetView tabSelected="1" zoomScale="85" zoomScaleNormal="85" zoomScalePageLayoutView="0" workbookViewId="0" topLeftCell="A1">
      <pane ySplit="3" topLeftCell="BM124" activePane="bottomLeft" state="frozen"/>
      <selection pane="topLeft" activeCell="A1" sqref="A1"/>
      <selection pane="bottomLeft" activeCell="L141" sqref="L141"/>
    </sheetView>
  </sheetViews>
  <sheetFormatPr defaultColWidth="10.6640625" defaultRowHeight="15"/>
  <cols>
    <col min="1" max="1" width="5.6640625" style="1" customWidth="1"/>
    <col min="2" max="2" width="3.6640625" style="1" customWidth="1"/>
    <col min="3" max="3" width="2.6640625" style="1" customWidth="1"/>
    <col min="4" max="5" width="3.6640625" style="1" customWidth="1"/>
    <col min="6" max="6" width="4.6640625" style="1" customWidth="1"/>
    <col min="7" max="7" width="3.6640625" style="1" customWidth="1"/>
    <col min="8" max="8" width="4.6640625" style="1" customWidth="1"/>
    <col min="9" max="9" width="22.6640625" style="1" customWidth="1"/>
    <col min="10" max="10" width="12.6640625" style="1" customWidth="1"/>
    <col min="11" max="11" width="19.6640625" style="1" customWidth="1"/>
    <col min="12" max="13" width="8.6640625" style="1" customWidth="1"/>
    <col min="14" max="14" width="1.66796875" style="1" customWidth="1"/>
    <col min="15" max="16384" width="10.6640625" style="1" customWidth="1"/>
  </cols>
  <sheetData>
    <row r="1" spans="2:15" ht="19.5" customHeight="1">
      <c r="B1" s="2"/>
      <c r="C1" s="2"/>
      <c r="D1" s="2"/>
      <c r="E1" s="1" t="s">
        <v>20</v>
      </c>
      <c r="J1" s="3" t="s">
        <v>259</v>
      </c>
      <c r="L1" s="4">
        <f ca="1">NOW()</f>
        <v>44124.58910138889</v>
      </c>
      <c r="M1" s="1" t="s">
        <v>20</v>
      </c>
      <c r="O1" s="5"/>
    </row>
    <row r="2" spans="5:15" ht="12">
      <c r="E2" s="1" t="s">
        <v>21</v>
      </c>
      <c r="O2" s="5"/>
    </row>
    <row r="3" spans="2:15" ht="12">
      <c r="B3" s="6"/>
      <c r="C3" s="7" t="s">
        <v>13</v>
      </c>
      <c r="D3" s="8"/>
      <c r="E3" s="7" t="s">
        <v>22</v>
      </c>
      <c r="F3" s="9"/>
      <c r="G3" s="10" t="s">
        <v>34</v>
      </c>
      <c r="H3" s="11" t="s">
        <v>35</v>
      </c>
      <c r="I3" s="11" t="s">
        <v>36</v>
      </c>
      <c r="J3" s="11" t="s">
        <v>260</v>
      </c>
      <c r="K3" s="11" t="s">
        <v>483</v>
      </c>
      <c r="L3" s="11" t="s">
        <v>697</v>
      </c>
      <c r="M3" s="11" t="s">
        <v>698</v>
      </c>
      <c r="N3" s="5"/>
      <c r="O3" s="5"/>
    </row>
    <row r="4" spans="2:15" ht="12">
      <c r="B4" s="12" t="s">
        <v>0</v>
      </c>
      <c r="C4" s="13">
        <v>1</v>
      </c>
      <c r="D4" s="14" t="s">
        <v>18</v>
      </c>
      <c r="E4" s="15" t="s">
        <v>23</v>
      </c>
      <c r="F4" s="13" t="str">
        <f aca="true" t="shared" si="0" ref="F4:F37">IF(L4&gt;0,"**","")</f>
        <v>**</v>
      </c>
      <c r="G4" s="16"/>
      <c r="H4" s="17"/>
      <c r="I4" s="17" t="s">
        <v>37</v>
      </c>
      <c r="J4" s="18">
        <v>0</v>
      </c>
      <c r="K4" s="17"/>
      <c r="L4" s="19">
        <v>38539</v>
      </c>
      <c r="M4" s="62">
        <v>42769</v>
      </c>
      <c r="N4" s="5"/>
      <c r="O4" s="5"/>
    </row>
    <row r="5" spans="2:15" ht="12">
      <c r="B5" s="20" t="s">
        <v>0</v>
      </c>
      <c r="C5" s="21">
        <v>1</v>
      </c>
      <c r="D5" s="22" t="s">
        <v>18</v>
      </c>
      <c r="E5" s="23" t="s">
        <v>24</v>
      </c>
      <c r="F5" s="21" t="str">
        <f t="shared" si="0"/>
        <v>**</v>
      </c>
      <c r="G5" s="24"/>
      <c r="H5" s="25"/>
      <c r="I5" s="25" t="s">
        <v>38</v>
      </c>
      <c r="J5" s="26">
        <v>51</v>
      </c>
      <c r="K5" s="25"/>
      <c r="L5" s="27">
        <v>38457</v>
      </c>
      <c r="M5" s="25"/>
      <c r="N5" s="5"/>
      <c r="O5" s="5"/>
    </row>
    <row r="6" spans="2:15" ht="12">
      <c r="B6" s="20" t="s">
        <v>0</v>
      </c>
      <c r="C6" s="21">
        <v>1</v>
      </c>
      <c r="D6" s="22" t="s">
        <v>18</v>
      </c>
      <c r="E6" s="23" t="s">
        <v>25</v>
      </c>
      <c r="F6" s="21" t="str">
        <f t="shared" si="0"/>
        <v>**</v>
      </c>
      <c r="G6" s="24"/>
      <c r="H6" s="25"/>
      <c r="I6" s="25" t="s">
        <v>39</v>
      </c>
      <c r="J6" s="26">
        <v>52</v>
      </c>
      <c r="K6" s="25"/>
      <c r="L6" s="27">
        <v>38468</v>
      </c>
      <c r="M6" s="25"/>
      <c r="N6" s="5"/>
      <c r="O6" s="5"/>
    </row>
    <row r="7" spans="2:15" ht="12">
      <c r="B7" s="20" t="s">
        <v>0</v>
      </c>
      <c r="C7" s="21">
        <v>1</v>
      </c>
      <c r="D7" s="22" t="s">
        <v>18</v>
      </c>
      <c r="E7" s="23" t="s">
        <v>26</v>
      </c>
      <c r="F7" s="21" t="str">
        <f t="shared" si="0"/>
        <v>**</v>
      </c>
      <c r="G7" s="24"/>
      <c r="H7" s="25"/>
      <c r="I7" s="25" t="s">
        <v>40</v>
      </c>
      <c r="J7" s="26">
        <v>53</v>
      </c>
      <c r="K7" s="25"/>
      <c r="L7" s="27">
        <v>38468</v>
      </c>
      <c r="M7" s="25"/>
      <c r="N7" s="5"/>
      <c r="O7" s="5"/>
    </row>
    <row r="8" spans="2:15" ht="12">
      <c r="B8" s="20" t="s">
        <v>0</v>
      </c>
      <c r="C8" s="21">
        <v>1</v>
      </c>
      <c r="D8" s="22" t="s">
        <v>18</v>
      </c>
      <c r="E8" s="23" t="s">
        <v>27</v>
      </c>
      <c r="F8" s="21" t="str">
        <f t="shared" si="0"/>
        <v>**</v>
      </c>
      <c r="G8" s="24"/>
      <c r="H8" s="25"/>
      <c r="I8" s="25" t="s">
        <v>41</v>
      </c>
      <c r="J8" s="26">
        <v>54</v>
      </c>
      <c r="K8" s="25"/>
      <c r="L8" s="27">
        <v>38457</v>
      </c>
      <c r="M8" s="25"/>
      <c r="N8" s="5"/>
      <c r="O8" s="5"/>
    </row>
    <row r="9" spans="2:15" ht="12">
      <c r="B9" s="20" t="s">
        <v>0</v>
      </c>
      <c r="C9" s="21">
        <v>1</v>
      </c>
      <c r="D9" s="22" t="s">
        <v>18</v>
      </c>
      <c r="E9" s="23" t="s">
        <v>28</v>
      </c>
      <c r="F9" s="21" t="str">
        <f t="shared" si="0"/>
        <v>**</v>
      </c>
      <c r="G9" s="24"/>
      <c r="H9" s="25"/>
      <c r="I9" s="25" t="s">
        <v>42</v>
      </c>
      <c r="J9" s="26">
        <v>55</v>
      </c>
      <c r="K9" s="25"/>
      <c r="L9" s="27">
        <v>38468</v>
      </c>
      <c r="M9" s="25"/>
      <c r="N9" s="5"/>
      <c r="O9" s="5"/>
    </row>
    <row r="10" spans="2:15" ht="12">
      <c r="B10" s="20" t="s">
        <v>0</v>
      </c>
      <c r="C10" s="21">
        <v>1</v>
      </c>
      <c r="D10" s="22" t="s">
        <v>18</v>
      </c>
      <c r="E10" s="23" t="s">
        <v>29</v>
      </c>
      <c r="F10" s="21" t="str">
        <f t="shared" si="0"/>
        <v>**</v>
      </c>
      <c r="G10" s="24"/>
      <c r="H10" s="25"/>
      <c r="I10" s="25" t="s">
        <v>43</v>
      </c>
      <c r="J10" s="26">
        <v>56</v>
      </c>
      <c r="K10" s="25"/>
      <c r="L10" s="27">
        <v>38468</v>
      </c>
      <c r="M10" s="25"/>
      <c r="N10" s="5"/>
      <c r="O10" s="5"/>
    </row>
    <row r="11" spans="2:15" ht="12">
      <c r="B11" s="20"/>
      <c r="C11" s="21"/>
      <c r="D11" s="22"/>
      <c r="E11" s="23"/>
      <c r="F11" s="21">
        <f t="shared" si="0"/>
      </c>
      <c r="G11" s="24"/>
      <c r="H11" s="25"/>
      <c r="I11" s="28" t="s">
        <v>710</v>
      </c>
      <c r="J11" s="29" t="s">
        <v>261</v>
      </c>
      <c r="K11" s="25"/>
      <c r="L11" s="27"/>
      <c r="M11" s="25"/>
      <c r="N11" s="5"/>
      <c r="O11" s="5"/>
    </row>
    <row r="12" spans="2:15" ht="12">
      <c r="B12" s="20" t="s">
        <v>704</v>
      </c>
      <c r="C12" s="21">
        <v>1</v>
      </c>
      <c r="D12" s="22" t="s">
        <v>18</v>
      </c>
      <c r="E12" s="60" t="s">
        <v>706</v>
      </c>
      <c r="F12" s="21" t="str">
        <f>IF(L12&gt;0,"**","")</f>
        <v>**</v>
      </c>
      <c r="G12" s="24"/>
      <c r="H12" s="25"/>
      <c r="I12" s="25" t="s">
        <v>705</v>
      </c>
      <c r="J12" s="29" t="s">
        <v>705</v>
      </c>
      <c r="K12" s="25" t="s">
        <v>705</v>
      </c>
      <c r="L12" s="27">
        <v>42589</v>
      </c>
      <c r="M12" s="27"/>
      <c r="N12" s="5"/>
      <c r="O12" s="5"/>
    </row>
    <row r="13" spans="2:15" ht="12">
      <c r="B13" s="20" t="s">
        <v>713</v>
      </c>
      <c r="C13" s="21">
        <v>1</v>
      </c>
      <c r="D13" s="22" t="s">
        <v>714</v>
      </c>
      <c r="E13" s="60" t="s">
        <v>715</v>
      </c>
      <c r="F13" s="21" t="s">
        <v>716</v>
      </c>
      <c r="G13" s="24"/>
      <c r="H13" s="25"/>
      <c r="I13" s="25" t="s">
        <v>717</v>
      </c>
      <c r="J13" s="29" t="s">
        <v>717</v>
      </c>
      <c r="K13" s="25" t="s">
        <v>717</v>
      </c>
      <c r="L13" s="27">
        <v>42807</v>
      </c>
      <c r="M13" s="27"/>
      <c r="N13" s="5"/>
      <c r="O13" s="5"/>
    </row>
    <row r="14" spans="2:15" ht="12">
      <c r="B14" s="20" t="s">
        <v>0</v>
      </c>
      <c r="C14" s="21">
        <v>1</v>
      </c>
      <c r="D14" s="22" t="s">
        <v>18</v>
      </c>
      <c r="E14" s="23" t="s">
        <v>30</v>
      </c>
      <c r="F14" s="21" t="str">
        <f t="shared" si="0"/>
        <v>**</v>
      </c>
      <c r="G14" s="24"/>
      <c r="H14" s="25"/>
      <c r="I14" s="25" t="s">
        <v>44</v>
      </c>
      <c r="J14" s="29" t="s">
        <v>44</v>
      </c>
      <c r="K14" s="25" t="s">
        <v>44</v>
      </c>
      <c r="L14" s="27">
        <v>38452</v>
      </c>
      <c r="M14" s="27">
        <v>40211</v>
      </c>
      <c r="N14" s="5"/>
      <c r="O14" s="5"/>
    </row>
    <row r="15" spans="2:15" ht="12">
      <c r="B15" s="20" t="s">
        <v>0</v>
      </c>
      <c r="C15" s="21">
        <v>1</v>
      </c>
      <c r="D15" s="22" t="s">
        <v>18</v>
      </c>
      <c r="E15" s="23" t="s">
        <v>31</v>
      </c>
      <c r="F15" s="21" t="str">
        <f t="shared" si="0"/>
        <v>**</v>
      </c>
      <c r="G15" s="24"/>
      <c r="H15" s="25"/>
      <c r="I15" s="25" t="s">
        <v>45</v>
      </c>
      <c r="J15" s="29" t="s">
        <v>45</v>
      </c>
      <c r="K15" s="25" t="s">
        <v>45</v>
      </c>
      <c r="L15" s="27">
        <v>38452</v>
      </c>
      <c r="M15" s="27"/>
      <c r="N15" s="5"/>
      <c r="O15" s="5"/>
    </row>
    <row r="16" spans="2:15" ht="12">
      <c r="B16" s="20" t="s">
        <v>0</v>
      </c>
      <c r="C16" s="21">
        <v>1</v>
      </c>
      <c r="D16" s="22" t="s">
        <v>18</v>
      </c>
      <c r="E16" s="23" t="s">
        <v>32</v>
      </c>
      <c r="F16" s="21" t="str">
        <f t="shared" si="0"/>
        <v>**</v>
      </c>
      <c r="G16" s="24"/>
      <c r="H16" s="25"/>
      <c r="I16" s="25" t="s">
        <v>46</v>
      </c>
      <c r="J16" s="29" t="s">
        <v>262</v>
      </c>
      <c r="K16" s="25" t="s">
        <v>262</v>
      </c>
      <c r="L16" s="27">
        <v>38452</v>
      </c>
      <c r="M16" s="27">
        <v>38504</v>
      </c>
      <c r="N16" s="5"/>
      <c r="O16" s="5"/>
    </row>
    <row r="17" spans="2:15" ht="12">
      <c r="B17" s="20"/>
      <c r="C17" s="21"/>
      <c r="D17" s="22"/>
      <c r="E17" s="23"/>
      <c r="F17" s="21">
        <f t="shared" si="0"/>
      </c>
      <c r="G17" s="24"/>
      <c r="H17" s="25"/>
      <c r="I17" s="28" t="s">
        <v>718</v>
      </c>
      <c r="J17" s="29" t="s">
        <v>263</v>
      </c>
      <c r="K17" s="25"/>
      <c r="L17" s="27"/>
      <c r="M17" s="27"/>
      <c r="N17" s="5"/>
      <c r="O17" s="5"/>
    </row>
    <row r="18" spans="2:15" ht="12">
      <c r="B18" s="20" t="s">
        <v>1</v>
      </c>
      <c r="C18" s="21" t="s">
        <v>14</v>
      </c>
      <c r="D18" s="22" t="s">
        <v>18</v>
      </c>
      <c r="E18" s="23">
        <v>109</v>
      </c>
      <c r="F18" s="21" t="str">
        <f t="shared" si="0"/>
        <v>**</v>
      </c>
      <c r="G18" s="24">
        <v>2</v>
      </c>
      <c r="H18" s="25">
        <v>615</v>
      </c>
      <c r="I18" s="25" t="s">
        <v>47</v>
      </c>
      <c r="J18" s="29" t="s">
        <v>264</v>
      </c>
      <c r="K18" s="25" t="s">
        <v>484</v>
      </c>
      <c r="L18" s="27">
        <v>38461</v>
      </c>
      <c r="M18" s="27"/>
      <c r="N18" s="5"/>
      <c r="O18" s="5"/>
    </row>
    <row r="19" spans="2:15" ht="12">
      <c r="B19" s="20" t="s">
        <v>1</v>
      </c>
      <c r="C19" s="21" t="s">
        <v>14</v>
      </c>
      <c r="D19" s="22" t="s">
        <v>18</v>
      </c>
      <c r="E19" s="23">
        <v>110</v>
      </c>
      <c r="F19" s="21" t="str">
        <f t="shared" si="0"/>
        <v>**</v>
      </c>
      <c r="G19" s="24">
        <v>3</v>
      </c>
      <c r="H19" s="25">
        <v>117</v>
      </c>
      <c r="I19" s="25" t="s">
        <v>48</v>
      </c>
      <c r="J19" s="26" t="s">
        <v>265</v>
      </c>
      <c r="K19" s="25" t="s">
        <v>485</v>
      </c>
      <c r="L19" s="27">
        <v>38461</v>
      </c>
      <c r="M19" s="27"/>
      <c r="N19" s="5"/>
      <c r="O19" s="5"/>
    </row>
    <row r="20" spans="2:15" ht="12">
      <c r="B20" s="20" t="s">
        <v>1</v>
      </c>
      <c r="C20" s="21" t="s">
        <v>14</v>
      </c>
      <c r="D20" s="22" t="s">
        <v>18</v>
      </c>
      <c r="E20" s="23">
        <v>102</v>
      </c>
      <c r="F20" s="21" t="str">
        <f t="shared" si="0"/>
        <v>**</v>
      </c>
      <c r="G20" s="24"/>
      <c r="H20" s="25"/>
      <c r="I20" s="25" t="s">
        <v>49</v>
      </c>
      <c r="J20" s="29" t="s">
        <v>266</v>
      </c>
      <c r="K20" s="25" t="s">
        <v>486</v>
      </c>
      <c r="L20" s="27">
        <v>38452</v>
      </c>
      <c r="M20" s="27"/>
      <c r="N20" s="5"/>
      <c r="O20" s="5"/>
    </row>
    <row r="21" spans="2:15" ht="12">
      <c r="B21" s="20" t="s">
        <v>1</v>
      </c>
      <c r="C21" s="21" t="s">
        <v>14</v>
      </c>
      <c r="D21" s="22" t="s">
        <v>18</v>
      </c>
      <c r="E21" s="23">
        <v>111</v>
      </c>
      <c r="F21" s="21" t="str">
        <f t="shared" si="0"/>
        <v>**</v>
      </c>
      <c r="G21" s="24"/>
      <c r="H21" s="25"/>
      <c r="I21" s="25" t="s">
        <v>50</v>
      </c>
      <c r="J21" s="29" t="s">
        <v>267</v>
      </c>
      <c r="K21" s="25" t="s">
        <v>487</v>
      </c>
      <c r="L21" s="27">
        <v>38461</v>
      </c>
      <c r="M21" s="27">
        <v>39275</v>
      </c>
      <c r="N21" s="5"/>
      <c r="O21" s="5"/>
    </row>
    <row r="22" spans="2:15" ht="12">
      <c r="B22" s="20" t="s">
        <v>1</v>
      </c>
      <c r="C22" s="21" t="s">
        <v>14</v>
      </c>
      <c r="D22" s="22" t="s">
        <v>18</v>
      </c>
      <c r="E22" s="23">
        <v>112</v>
      </c>
      <c r="F22" s="21" t="str">
        <f t="shared" si="0"/>
        <v>**</v>
      </c>
      <c r="G22" s="24"/>
      <c r="H22" s="25"/>
      <c r="I22" s="25" t="s">
        <v>51</v>
      </c>
      <c r="J22" s="29" t="s">
        <v>268</v>
      </c>
      <c r="K22" s="25" t="s">
        <v>488</v>
      </c>
      <c r="L22" s="27">
        <v>38452</v>
      </c>
      <c r="M22" s="27"/>
      <c r="N22" s="5"/>
      <c r="O22" s="5"/>
    </row>
    <row r="23" spans="2:15" ht="12">
      <c r="B23" s="20" t="s">
        <v>1</v>
      </c>
      <c r="C23" s="21">
        <v>4</v>
      </c>
      <c r="D23" s="22" t="s">
        <v>18</v>
      </c>
      <c r="E23" s="23">
        <v>141</v>
      </c>
      <c r="F23" s="64"/>
      <c r="G23" s="24"/>
      <c r="H23" s="25"/>
      <c r="I23" s="25" t="s">
        <v>52</v>
      </c>
      <c r="J23" s="26" t="s">
        <v>269</v>
      </c>
      <c r="K23" s="25" t="s">
        <v>489</v>
      </c>
      <c r="L23" s="63"/>
      <c r="M23" s="27"/>
      <c r="N23" s="5"/>
      <c r="O23" s="5"/>
    </row>
    <row r="24" spans="2:15" ht="12">
      <c r="B24" s="20" t="s">
        <v>1</v>
      </c>
      <c r="C24" s="21" t="s">
        <v>14</v>
      </c>
      <c r="D24" s="22" t="s">
        <v>18</v>
      </c>
      <c r="E24" s="23">
        <v>103</v>
      </c>
      <c r="F24" s="21" t="str">
        <f t="shared" si="0"/>
        <v>**</v>
      </c>
      <c r="G24" s="24"/>
      <c r="H24" s="25"/>
      <c r="I24" s="25" t="s">
        <v>53</v>
      </c>
      <c r="J24" s="29" t="s">
        <v>270</v>
      </c>
      <c r="K24" s="25" t="s">
        <v>490</v>
      </c>
      <c r="L24" s="27">
        <v>38452</v>
      </c>
      <c r="M24" s="27"/>
      <c r="N24" s="5"/>
      <c r="O24" s="5"/>
    </row>
    <row r="25" spans="2:15" ht="12">
      <c r="B25" s="20" t="s">
        <v>1</v>
      </c>
      <c r="C25" s="21" t="s">
        <v>14</v>
      </c>
      <c r="D25" s="22" t="s">
        <v>18</v>
      </c>
      <c r="E25" s="23">
        <v>108</v>
      </c>
      <c r="F25" s="21" t="str">
        <f t="shared" si="0"/>
        <v>**</v>
      </c>
      <c r="G25" s="24"/>
      <c r="H25" s="25"/>
      <c r="I25" s="25" t="s">
        <v>54</v>
      </c>
      <c r="J25" s="29" t="s">
        <v>271</v>
      </c>
      <c r="K25" s="25" t="s">
        <v>491</v>
      </c>
      <c r="L25" s="27">
        <v>38452</v>
      </c>
      <c r="M25" s="27"/>
      <c r="N25" s="5"/>
      <c r="O25" s="5"/>
    </row>
    <row r="26" spans="2:15" ht="12">
      <c r="B26" s="20" t="s">
        <v>1</v>
      </c>
      <c r="C26" s="21" t="s">
        <v>14</v>
      </c>
      <c r="D26" s="22" t="s">
        <v>18</v>
      </c>
      <c r="E26" s="23">
        <v>104</v>
      </c>
      <c r="F26" s="21" t="str">
        <f t="shared" si="0"/>
        <v>**</v>
      </c>
      <c r="G26" s="24"/>
      <c r="H26" s="25"/>
      <c r="I26" s="25" t="s">
        <v>55</v>
      </c>
      <c r="J26" s="29" t="s">
        <v>272</v>
      </c>
      <c r="K26" s="25" t="s">
        <v>492</v>
      </c>
      <c r="L26" s="27">
        <v>38452</v>
      </c>
      <c r="M26" s="27">
        <v>38552</v>
      </c>
      <c r="N26" s="5"/>
      <c r="O26" s="5"/>
    </row>
    <row r="27" spans="2:15" ht="12">
      <c r="B27" s="20" t="s">
        <v>1</v>
      </c>
      <c r="C27" s="21" t="s">
        <v>14</v>
      </c>
      <c r="D27" s="22" t="s">
        <v>18</v>
      </c>
      <c r="E27" s="23">
        <v>105</v>
      </c>
      <c r="F27" s="21" t="str">
        <f t="shared" si="0"/>
        <v>**</v>
      </c>
      <c r="G27" s="24"/>
      <c r="H27" s="25"/>
      <c r="I27" s="25" t="s">
        <v>56</v>
      </c>
      <c r="J27" s="29" t="s">
        <v>273</v>
      </c>
      <c r="K27" s="25" t="s">
        <v>493</v>
      </c>
      <c r="L27" s="27">
        <v>38452</v>
      </c>
      <c r="M27" s="27"/>
      <c r="N27" s="5"/>
      <c r="O27" s="5"/>
    </row>
    <row r="28" spans="2:15" ht="12">
      <c r="B28" s="20" t="s">
        <v>1</v>
      </c>
      <c r="C28" s="21" t="s">
        <v>14</v>
      </c>
      <c r="D28" s="22" t="s">
        <v>18</v>
      </c>
      <c r="E28" s="23">
        <v>101</v>
      </c>
      <c r="F28" s="21" t="str">
        <f t="shared" si="0"/>
        <v>**</v>
      </c>
      <c r="G28" s="24"/>
      <c r="H28" s="25"/>
      <c r="I28" s="25" t="s">
        <v>57</v>
      </c>
      <c r="J28" s="29" t="s">
        <v>274</v>
      </c>
      <c r="K28" s="25" t="s">
        <v>494</v>
      </c>
      <c r="L28" s="27">
        <v>38452</v>
      </c>
      <c r="M28" s="27"/>
      <c r="N28" s="5"/>
      <c r="O28" s="5"/>
    </row>
    <row r="29" spans="2:15" ht="12">
      <c r="B29" s="20" t="s">
        <v>1</v>
      </c>
      <c r="C29" s="21" t="s">
        <v>15</v>
      </c>
      <c r="D29" s="22" t="s">
        <v>18</v>
      </c>
      <c r="E29" s="23">
        <v>106</v>
      </c>
      <c r="F29" s="21" t="str">
        <f t="shared" si="0"/>
        <v>**</v>
      </c>
      <c r="G29" s="24"/>
      <c r="H29" s="25"/>
      <c r="I29" s="25" t="s">
        <v>58</v>
      </c>
      <c r="J29" s="29" t="s">
        <v>275</v>
      </c>
      <c r="K29" s="25" t="s">
        <v>495</v>
      </c>
      <c r="L29" s="27">
        <v>38452</v>
      </c>
      <c r="M29" s="27"/>
      <c r="N29" s="5"/>
      <c r="O29" s="5"/>
    </row>
    <row r="30" spans="2:15" ht="12">
      <c r="B30" s="20" t="s">
        <v>1</v>
      </c>
      <c r="C30" s="21" t="s">
        <v>16</v>
      </c>
      <c r="D30" s="22" t="s">
        <v>18</v>
      </c>
      <c r="E30" s="23">
        <v>133</v>
      </c>
      <c r="F30" s="21" t="str">
        <f t="shared" si="0"/>
        <v>**</v>
      </c>
      <c r="G30" s="24">
        <v>10</v>
      </c>
      <c r="H30" s="25">
        <v>201</v>
      </c>
      <c r="I30" s="25" t="s">
        <v>59</v>
      </c>
      <c r="J30" s="29" t="s">
        <v>276</v>
      </c>
      <c r="K30" s="25" t="s">
        <v>496</v>
      </c>
      <c r="L30" s="27">
        <v>38464</v>
      </c>
      <c r="M30" s="27"/>
      <c r="N30" s="5"/>
      <c r="O30" s="5"/>
    </row>
    <row r="31" spans="2:15" ht="12">
      <c r="B31" s="20" t="s">
        <v>1</v>
      </c>
      <c r="C31" s="21" t="s">
        <v>15</v>
      </c>
      <c r="D31" s="22" t="s">
        <v>18</v>
      </c>
      <c r="E31" s="23">
        <v>114</v>
      </c>
      <c r="F31" s="21" t="str">
        <f t="shared" si="0"/>
        <v>**</v>
      </c>
      <c r="G31" s="24">
        <v>5</v>
      </c>
      <c r="H31" s="25">
        <v>117</v>
      </c>
      <c r="I31" s="25" t="s">
        <v>60</v>
      </c>
      <c r="J31" s="26" t="s">
        <v>277</v>
      </c>
      <c r="K31" s="25" t="s">
        <v>497</v>
      </c>
      <c r="L31" s="27">
        <v>38461</v>
      </c>
      <c r="M31" s="27"/>
      <c r="N31" s="5"/>
      <c r="O31" s="5"/>
    </row>
    <row r="32" spans="2:15" ht="12">
      <c r="B32" s="20" t="s">
        <v>1</v>
      </c>
      <c r="C32" s="21" t="s">
        <v>15</v>
      </c>
      <c r="D32" s="22" t="s">
        <v>18</v>
      </c>
      <c r="E32" s="23">
        <v>113</v>
      </c>
      <c r="F32" s="21" t="str">
        <f t="shared" si="0"/>
        <v>**</v>
      </c>
      <c r="G32" s="24"/>
      <c r="H32" s="25"/>
      <c r="I32" s="25" t="s">
        <v>61</v>
      </c>
      <c r="J32" s="29" t="s">
        <v>278</v>
      </c>
      <c r="K32" s="25" t="s">
        <v>498</v>
      </c>
      <c r="L32" s="27">
        <v>38472</v>
      </c>
      <c r="M32" s="27"/>
      <c r="N32" s="5"/>
      <c r="O32" s="5"/>
    </row>
    <row r="33" spans="2:15" ht="12">
      <c r="B33" s="20" t="s">
        <v>1</v>
      </c>
      <c r="C33" s="21" t="s">
        <v>15</v>
      </c>
      <c r="D33" s="22" t="s">
        <v>18</v>
      </c>
      <c r="E33" s="23">
        <v>115</v>
      </c>
      <c r="F33" s="21" t="str">
        <f t="shared" si="0"/>
        <v>**</v>
      </c>
      <c r="G33" s="24"/>
      <c r="H33" s="25"/>
      <c r="I33" s="25" t="s">
        <v>62</v>
      </c>
      <c r="J33" s="26" t="s">
        <v>62</v>
      </c>
      <c r="K33" s="25" t="s">
        <v>499</v>
      </c>
      <c r="L33" s="27">
        <v>38470</v>
      </c>
      <c r="M33" s="27"/>
      <c r="N33" s="5"/>
      <c r="O33" s="5"/>
    </row>
    <row r="34" spans="2:15" ht="12">
      <c r="B34" s="20" t="s">
        <v>1</v>
      </c>
      <c r="C34" s="21">
        <v>4</v>
      </c>
      <c r="D34" s="22" t="s">
        <v>18</v>
      </c>
      <c r="E34" s="23">
        <v>137</v>
      </c>
      <c r="F34" s="21" t="str">
        <f t="shared" si="0"/>
        <v>**</v>
      </c>
      <c r="G34" s="24"/>
      <c r="H34" s="25"/>
      <c r="I34" s="25" t="s">
        <v>63</v>
      </c>
      <c r="J34" s="26" t="s">
        <v>279</v>
      </c>
      <c r="K34" s="25" t="s">
        <v>500</v>
      </c>
      <c r="L34" s="27">
        <v>38551</v>
      </c>
      <c r="M34" s="27"/>
      <c r="N34" s="5"/>
      <c r="O34" s="5"/>
    </row>
    <row r="35" spans="2:15" ht="12">
      <c r="B35" s="20" t="s">
        <v>1</v>
      </c>
      <c r="C35" s="21">
        <v>4</v>
      </c>
      <c r="D35" s="22" t="s">
        <v>18</v>
      </c>
      <c r="E35" s="23">
        <v>139</v>
      </c>
      <c r="F35" s="21" t="str">
        <f t="shared" si="0"/>
        <v>**</v>
      </c>
      <c r="G35" s="24"/>
      <c r="H35" s="25"/>
      <c r="I35" s="25" t="s">
        <v>64</v>
      </c>
      <c r="J35" s="26" t="s">
        <v>280</v>
      </c>
      <c r="K35" s="25" t="s">
        <v>501</v>
      </c>
      <c r="L35" s="27">
        <v>38892</v>
      </c>
      <c r="M35" s="27"/>
      <c r="N35" s="5"/>
      <c r="O35" s="5"/>
    </row>
    <row r="36" spans="2:15" ht="12">
      <c r="B36" s="20" t="s">
        <v>1</v>
      </c>
      <c r="C36" s="21" t="s">
        <v>16</v>
      </c>
      <c r="D36" s="22" t="s">
        <v>18</v>
      </c>
      <c r="E36" s="23">
        <v>134</v>
      </c>
      <c r="F36" s="21" t="str">
        <f t="shared" si="0"/>
        <v>**</v>
      </c>
      <c r="G36" s="24">
        <v>11</v>
      </c>
      <c r="H36" s="25">
        <v>201</v>
      </c>
      <c r="I36" s="25" t="s">
        <v>65</v>
      </c>
      <c r="J36" s="29" t="s">
        <v>281</v>
      </c>
      <c r="K36" s="25" t="s">
        <v>502</v>
      </c>
      <c r="L36" s="27">
        <v>38464</v>
      </c>
      <c r="M36" s="27"/>
      <c r="N36" s="5"/>
      <c r="O36" s="5"/>
    </row>
    <row r="37" spans="2:15" ht="12">
      <c r="B37" s="20" t="s">
        <v>1</v>
      </c>
      <c r="C37" s="21" t="s">
        <v>15</v>
      </c>
      <c r="D37" s="22" t="s">
        <v>18</v>
      </c>
      <c r="E37" s="23">
        <v>116</v>
      </c>
      <c r="F37" s="21" t="str">
        <f t="shared" si="0"/>
        <v>**</v>
      </c>
      <c r="G37" s="24">
        <v>6</v>
      </c>
      <c r="H37" s="25">
        <v>117</v>
      </c>
      <c r="I37" s="25" t="s">
        <v>66</v>
      </c>
      <c r="J37" s="29" t="s">
        <v>282</v>
      </c>
      <c r="K37" s="25" t="s">
        <v>503</v>
      </c>
      <c r="L37" s="27">
        <v>38461</v>
      </c>
      <c r="M37" s="27"/>
      <c r="N37" s="5"/>
      <c r="O37" s="5"/>
    </row>
    <row r="38" spans="2:15" ht="12">
      <c r="B38" s="20" t="s">
        <v>1</v>
      </c>
      <c r="C38" s="21" t="s">
        <v>15</v>
      </c>
      <c r="D38" s="22" t="s">
        <v>18</v>
      </c>
      <c r="E38" s="23">
        <v>117</v>
      </c>
      <c r="F38" s="21" t="str">
        <f aca="true" t="shared" si="1" ref="F38:F69">IF(L38&gt;0,"**","")</f>
        <v>**</v>
      </c>
      <c r="G38" s="24"/>
      <c r="H38" s="25"/>
      <c r="I38" s="25" t="s">
        <v>67</v>
      </c>
      <c r="J38" s="29" t="s">
        <v>283</v>
      </c>
      <c r="K38" s="25" t="s">
        <v>504</v>
      </c>
      <c r="L38" s="27">
        <v>38459</v>
      </c>
      <c r="M38" s="27"/>
      <c r="N38" s="5"/>
      <c r="O38" s="5"/>
    </row>
    <row r="39" spans="2:15" ht="12">
      <c r="B39" s="20" t="s">
        <v>1</v>
      </c>
      <c r="C39" s="21" t="s">
        <v>15</v>
      </c>
      <c r="D39" s="22" t="s">
        <v>18</v>
      </c>
      <c r="E39" s="23">
        <v>118</v>
      </c>
      <c r="F39" s="21" t="str">
        <f t="shared" si="1"/>
        <v>**</v>
      </c>
      <c r="G39" s="24">
        <v>7</v>
      </c>
      <c r="H39" s="25">
        <v>117</v>
      </c>
      <c r="I39" s="25" t="s">
        <v>68</v>
      </c>
      <c r="J39" s="29" t="s">
        <v>284</v>
      </c>
      <c r="K39" s="25" t="s">
        <v>505</v>
      </c>
      <c r="L39" s="27">
        <v>38461</v>
      </c>
      <c r="M39" s="27"/>
      <c r="N39" s="5"/>
      <c r="O39" s="5"/>
    </row>
    <row r="40" spans="2:15" ht="12">
      <c r="B40" s="20" t="s">
        <v>1</v>
      </c>
      <c r="C40" s="21" t="s">
        <v>15</v>
      </c>
      <c r="D40" s="22" t="s">
        <v>18</v>
      </c>
      <c r="E40" s="23">
        <v>119</v>
      </c>
      <c r="F40" s="21" t="str">
        <f t="shared" si="1"/>
        <v>**</v>
      </c>
      <c r="G40" s="24">
        <v>8</v>
      </c>
      <c r="H40" s="25">
        <v>117</v>
      </c>
      <c r="I40" s="25" t="s">
        <v>69</v>
      </c>
      <c r="J40" s="26" t="s">
        <v>285</v>
      </c>
      <c r="K40" s="25" t="s">
        <v>506</v>
      </c>
      <c r="L40" s="27">
        <v>38461</v>
      </c>
      <c r="M40" s="27"/>
      <c r="N40" s="5"/>
      <c r="O40" s="5"/>
    </row>
    <row r="41" spans="2:15" ht="12">
      <c r="B41" s="20" t="s">
        <v>1</v>
      </c>
      <c r="C41" s="21" t="s">
        <v>15</v>
      </c>
      <c r="D41" s="22" t="s">
        <v>18</v>
      </c>
      <c r="E41" s="23">
        <v>120</v>
      </c>
      <c r="F41" s="21" t="str">
        <f t="shared" si="1"/>
        <v>**</v>
      </c>
      <c r="G41" s="24"/>
      <c r="H41" s="25"/>
      <c r="I41" s="25" t="s">
        <v>70</v>
      </c>
      <c r="J41" s="29" t="s">
        <v>286</v>
      </c>
      <c r="K41" s="25" t="s">
        <v>507</v>
      </c>
      <c r="L41" s="27">
        <v>38460</v>
      </c>
      <c r="M41" s="27"/>
      <c r="N41" s="5"/>
      <c r="O41" s="5"/>
    </row>
    <row r="42" spans="2:15" ht="12">
      <c r="B42" s="20" t="s">
        <v>1</v>
      </c>
      <c r="C42" s="21" t="s">
        <v>15</v>
      </c>
      <c r="D42" s="22" t="s">
        <v>18</v>
      </c>
      <c r="E42" s="23">
        <v>121</v>
      </c>
      <c r="F42" s="21" t="str">
        <f t="shared" si="1"/>
        <v>**</v>
      </c>
      <c r="G42" s="24"/>
      <c r="H42" s="25"/>
      <c r="I42" s="25" t="s">
        <v>71</v>
      </c>
      <c r="J42" s="29" t="s">
        <v>287</v>
      </c>
      <c r="K42" s="25" t="s">
        <v>508</v>
      </c>
      <c r="L42" s="27">
        <v>38504</v>
      </c>
      <c r="M42" s="27"/>
      <c r="N42" s="5"/>
      <c r="O42" s="5"/>
    </row>
    <row r="43" spans="2:15" ht="12">
      <c r="B43" s="20" t="s">
        <v>1</v>
      </c>
      <c r="C43" s="21" t="s">
        <v>16</v>
      </c>
      <c r="D43" s="22" t="s">
        <v>18</v>
      </c>
      <c r="E43" s="23">
        <v>136</v>
      </c>
      <c r="F43" s="21" t="str">
        <f t="shared" si="1"/>
        <v>**</v>
      </c>
      <c r="G43" s="24">
        <v>12</v>
      </c>
      <c r="H43" s="25">
        <v>123</v>
      </c>
      <c r="I43" s="25" t="s">
        <v>72</v>
      </c>
      <c r="J43" s="29" t="s">
        <v>288</v>
      </c>
      <c r="K43" s="25" t="s">
        <v>509</v>
      </c>
      <c r="L43" s="27">
        <v>38484</v>
      </c>
      <c r="M43" s="27"/>
      <c r="N43" s="5"/>
      <c r="O43" s="5"/>
    </row>
    <row r="44" spans="2:15" ht="12">
      <c r="B44" s="20" t="s">
        <v>1</v>
      </c>
      <c r="C44" s="21" t="s">
        <v>17</v>
      </c>
      <c r="D44" s="22" t="s">
        <v>18</v>
      </c>
      <c r="E44" s="23">
        <v>122</v>
      </c>
      <c r="F44" s="21" t="str">
        <f t="shared" si="1"/>
        <v>**</v>
      </c>
      <c r="G44" s="24"/>
      <c r="H44" s="25"/>
      <c r="I44" s="25" t="s">
        <v>73</v>
      </c>
      <c r="J44" s="29" t="s">
        <v>289</v>
      </c>
      <c r="K44" s="25" t="s">
        <v>510</v>
      </c>
      <c r="L44" s="27">
        <v>38539</v>
      </c>
      <c r="M44" s="27"/>
      <c r="N44" s="5"/>
      <c r="O44" s="5"/>
    </row>
    <row r="45" spans="2:15" ht="12">
      <c r="B45" s="20" t="s">
        <v>1</v>
      </c>
      <c r="C45" s="21" t="s">
        <v>17</v>
      </c>
      <c r="D45" s="22" t="s">
        <v>18</v>
      </c>
      <c r="E45" s="23">
        <v>123</v>
      </c>
      <c r="F45" s="21" t="str">
        <f t="shared" si="1"/>
        <v>**</v>
      </c>
      <c r="G45" s="24"/>
      <c r="H45" s="25"/>
      <c r="I45" s="25" t="s">
        <v>74</v>
      </c>
      <c r="J45" s="26" t="s">
        <v>290</v>
      </c>
      <c r="K45" s="25" t="s">
        <v>511</v>
      </c>
      <c r="L45" s="27">
        <v>38475</v>
      </c>
      <c r="M45" s="27">
        <v>38877</v>
      </c>
      <c r="N45" s="5"/>
      <c r="O45" s="5"/>
    </row>
    <row r="46" spans="2:15" ht="12">
      <c r="B46" s="20" t="s">
        <v>1</v>
      </c>
      <c r="C46" s="21" t="s">
        <v>17</v>
      </c>
      <c r="D46" s="22" t="s">
        <v>18</v>
      </c>
      <c r="E46" s="23">
        <v>131</v>
      </c>
      <c r="F46" s="21" t="str">
        <f t="shared" si="1"/>
        <v>**</v>
      </c>
      <c r="G46" s="24"/>
      <c r="H46" s="25"/>
      <c r="I46" s="25" t="s">
        <v>75</v>
      </c>
      <c r="J46" s="29" t="s">
        <v>291</v>
      </c>
      <c r="K46" s="25" t="s">
        <v>512</v>
      </c>
      <c r="L46" s="27">
        <v>38794</v>
      </c>
      <c r="M46" s="25"/>
      <c r="N46" s="5"/>
      <c r="O46" s="5"/>
    </row>
    <row r="47" spans="2:15" ht="12">
      <c r="B47" s="20" t="s">
        <v>1</v>
      </c>
      <c r="C47" s="21" t="s">
        <v>17</v>
      </c>
      <c r="D47" s="22" t="s">
        <v>18</v>
      </c>
      <c r="E47" s="23">
        <v>124</v>
      </c>
      <c r="F47" s="21" t="str">
        <f t="shared" si="1"/>
        <v>**</v>
      </c>
      <c r="G47" s="24"/>
      <c r="H47" s="25"/>
      <c r="I47" s="25" t="s">
        <v>76</v>
      </c>
      <c r="J47" s="29" t="s">
        <v>292</v>
      </c>
      <c r="K47" s="25" t="s">
        <v>513</v>
      </c>
      <c r="L47" s="27">
        <v>38552</v>
      </c>
      <c r="M47" s="27"/>
      <c r="N47" s="5"/>
      <c r="O47" s="5"/>
    </row>
    <row r="48" spans="2:15" ht="12">
      <c r="B48" s="20" t="s">
        <v>1</v>
      </c>
      <c r="C48" s="21" t="s">
        <v>16</v>
      </c>
      <c r="D48" s="22" t="s">
        <v>18</v>
      </c>
      <c r="E48" s="23">
        <v>132</v>
      </c>
      <c r="F48" s="21" t="str">
        <f t="shared" si="1"/>
        <v>**</v>
      </c>
      <c r="G48" s="24"/>
      <c r="H48" s="25"/>
      <c r="I48" s="25" t="s">
        <v>77</v>
      </c>
      <c r="J48" s="29" t="s">
        <v>293</v>
      </c>
      <c r="K48" s="25" t="s">
        <v>514</v>
      </c>
      <c r="L48" s="27">
        <v>38474</v>
      </c>
      <c r="M48" s="27"/>
      <c r="N48" s="5"/>
      <c r="O48" s="5"/>
    </row>
    <row r="49" spans="2:15" ht="12">
      <c r="B49" s="20" t="s">
        <v>1</v>
      </c>
      <c r="C49" s="21" t="s">
        <v>17</v>
      </c>
      <c r="D49" s="22" t="s">
        <v>18</v>
      </c>
      <c r="E49" s="23">
        <v>125</v>
      </c>
      <c r="F49" s="21" t="str">
        <f t="shared" si="1"/>
        <v>**</v>
      </c>
      <c r="G49" s="24"/>
      <c r="H49" s="25"/>
      <c r="I49" s="25" t="s">
        <v>78</v>
      </c>
      <c r="J49" s="26" t="s">
        <v>294</v>
      </c>
      <c r="K49" s="25" t="s">
        <v>515</v>
      </c>
      <c r="L49" s="27">
        <v>38596</v>
      </c>
      <c r="M49" s="27"/>
      <c r="N49" s="5"/>
      <c r="O49" s="5"/>
    </row>
    <row r="50" spans="2:15" ht="12">
      <c r="B50" s="20" t="s">
        <v>1</v>
      </c>
      <c r="C50" s="21" t="s">
        <v>17</v>
      </c>
      <c r="D50" s="22" t="s">
        <v>18</v>
      </c>
      <c r="E50" s="23">
        <v>126</v>
      </c>
      <c r="F50" s="21" t="str">
        <f t="shared" si="1"/>
        <v>**</v>
      </c>
      <c r="G50" s="24"/>
      <c r="H50" s="25"/>
      <c r="I50" s="25" t="s">
        <v>79</v>
      </c>
      <c r="J50" s="26" t="s">
        <v>295</v>
      </c>
      <c r="K50" s="25" t="s">
        <v>516</v>
      </c>
      <c r="L50" s="27">
        <v>38518</v>
      </c>
      <c r="M50" s="27">
        <v>40171</v>
      </c>
      <c r="N50" s="5"/>
      <c r="O50" s="5"/>
    </row>
    <row r="51" spans="2:15" ht="12">
      <c r="B51" s="20" t="s">
        <v>1</v>
      </c>
      <c r="C51" s="21">
        <v>4</v>
      </c>
      <c r="D51" s="22" t="s">
        <v>18</v>
      </c>
      <c r="E51" s="23">
        <v>138</v>
      </c>
      <c r="F51" s="21" t="str">
        <f t="shared" si="1"/>
        <v>**</v>
      </c>
      <c r="G51" s="24"/>
      <c r="H51" s="25"/>
      <c r="I51" s="25" t="s">
        <v>80</v>
      </c>
      <c r="J51" s="26" t="s">
        <v>296</v>
      </c>
      <c r="K51" s="25" t="s">
        <v>517</v>
      </c>
      <c r="L51" s="27">
        <v>38553</v>
      </c>
      <c r="M51" s="27"/>
      <c r="N51" s="5"/>
      <c r="O51" s="5"/>
    </row>
    <row r="52" spans="2:15" ht="12">
      <c r="B52" s="20" t="s">
        <v>1</v>
      </c>
      <c r="C52" s="21" t="s">
        <v>17</v>
      </c>
      <c r="D52" s="22" t="s">
        <v>18</v>
      </c>
      <c r="E52" s="23">
        <v>127</v>
      </c>
      <c r="F52" s="21" t="str">
        <f t="shared" si="1"/>
        <v>**</v>
      </c>
      <c r="G52" s="24"/>
      <c r="H52" s="25"/>
      <c r="I52" s="25" t="s">
        <v>81</v>
      </c>
      <c r="J52" s="29" t="s">
        <v>297</v>
      </c>
      <c r="K52" s="25" t="s">
        <v>518</v>
      </c>
      <c r="L52" s="27">
        <v>38790</v>
      </c>
      <c r="M52" s="27"/>
      <c r="N52" s="5"/>
      <c r="O52" s="5"/>
    </row>
    <row r="53" spans="2:15" ht="12">
      <c r="B53" s="20" t="s">
        <v>1</v>
      </c>
      <c r="C53" s="21" t="s">
        <v>17</v>
      </c>
      <c r="D53" s="22" t="s">
        <v>18</v>
      </c>
      <c r="E53" s="23">
        <v>128</v>
      </c>
      <c r="F53" s="21" t="str">
        <f t="shared" si="1"/>
        <v>**</v>
      </c>
      <c r="G53" s="24">
        <v>9</v>
      </c>
      <c r="H53" s="25">
        <v>628</v>
      </c>
      <c r="I53" s="25" t="s">
        <v>82</v>
      </c>
      <c r="J53" s="29" t="s">
        <v>298</v>
      </c>
      <c r="K53" s="25" t="s">
        <v>519</v>
      </c>
      <c r="L53" s="27">
        <v>38461</v>
      </c>
      <c r="M53" s="27"/>
      <c r="N53" s="5"/>
      <c r="O53" s="5"/>
    </row>
    <row r="54" spans="2:15" ht="12">
      <c r="B54" s="20" t="s">
        <v>1</v>
      </c>
      <c r="C54" s="21" t="s">
        <v>17</v>
      </c>
      <c r="D54" s="22" t="s">
        <v>18</v>
      </c>
      <c r="E54" s="23">
        <v>107</v>
      </c>
      <c r="F54" s="21" t="str">
        <f t="shared" si="1"/>
        <v>**</v>
      </c>
      <c r="G54" s="24"/>
      <c r="H54" s="25"/>
      <c r="I54" s="25" t="s">
        <v>83</v>
      </c>
      <c r="J54" s="29" t="s">
        <v>299</v>
      </c>
      <c r="K54" s="25" t="s">
        <v>520</v>
      </c>
      <c r="L54" s="27">
        <v>38452</v>
      </c>
      <c r="M54" s="27"/>
      <c r="N54" s="5"/>
      <c r="O54" s="5"/>
    </row>
    <row r="55" spans="2:15" ht="12">
      <c r="B55" s="20" t="s">
        <v>1</v>
      </c>
      <c r="C55" s="21" t="s">
        <v>17</v>
      </c>
      <c r="D55" s="22" t="s">
        <v>18</v>
      </c>
      <c r="E55" s="23">
        <v>129</v>
      </c>
      <c r="F55" s="21" t="str">
        <f t="shared" si="1"/>
        <v>**</v>
      </c>
      <c r="G55" s="24"/>
      <c r="H55" s="25"/>
      <c r="I55" s="25" t="s">
        <v>84</v>
      </c>
      <c r="J55" s="26" t="s">
        <v>300</v>
      </c>
      <c r="K55" s="25" t="s">
        <v>521</v>
      </c>
      <c r="L55" s="27">
        <v>38594</v>
      </c>
      <c r="M55" s="27"/>
      <c r="N55" s="5"/>
      <c r="O55" s="5"/>
    </row>
    <row r="56" spans="2:15" ht="12">
      <c r="B56" s="20" t="s">
        <v>1</v>
      </c>
      <c r="C56" s="21" t="s">
        <v>17</v>
      </c>
      <c r="D56" s="22" t="s">
        <v>18</v>
      </c>
      <c r="E56" s="23">
        <v>130</v>
      </c>
      <c r="F56" s="21" t="str">
        <f t="shared" si="1"/>
        <v>**</v>
      </c>
      <c r="G56" s="24"/>
      <c r="H56" s="25"/>
      <c r="I56" s="25" t="s">
        <v>85</v>
      </c>
      <c r="J56" s="29" t="s">
        <v>301</v>
      </c>
      <c r="K56" s="25" t="s">
        <v>522</v>
      </c>
      <c r="L56" s="27">
        <v>38583</v>
      </c>
      <c r="M56" s="27"/>
      <c r="N56" s="5"/>
      <c r="O56" s="5"/>
    </row>
    <row r="57" spans="2:15" ht="12">
      <c r="B57" s="20" t="s">
        <v>1</v>
      </c>
      <c r="C57" s="21">
        <v>4</v>
      </c>
      <c r="D57" s="22" t="s">
        <v>18</v>
      </c>
      <c r="E57" s="23">
        <v>140</v>
      </c>
      <c r="F57" s="21">
        <f t="shared" si="1"/>
      </c>
      <c r="G57" s="30">
        <v>24</v>
      </c>
      <c r="H57" s="25"/>
      <c r="I57" s="25" t="s">
        <v>86</v>
      </c>
      <c r="J57" s="29" t="s">
        <v>302</v>
      </c>
      <c r="K57" s="25" t="s">
        <v>523</v>
      </c>
      <c r="L57" s="31"/>
      <c r="M57" s="27"/>
      <c r="N57" s="5"/>
      <c r="O57" s="5"/>
    </row>
    <row r="58" spans="2:15" ht="12">
      <c r="B58" s="20" t="s">
        <v>1</v>
      </c>
      <c r="C58" s="21" t="s">
        <v>16</v>
      </c>
      <c r="D58" s="22" t="s">
        <v>18</v>
      </c>
      <c r="E58" s="23">
        <v>135</v>
      </c>
      <c r="F58" s="21" t="str">
        <f t="shared" si="1"/>
        <v>**</v>
      </c>
      <c r="G58" s="24"/>
      <c r="H58" s="25"/>
      <c r="I58" s="25" t="s">
        <v>87</v>
      </c>
      <c r="J58" s="29" t="s">
        <v>303</v>
      </c>
      <c r="K58" s="25" t="s">
        <v>524</v>
      </c>
      <c r="L58" s="27">
        <v>38538</v>
      </c>
      <c r="M58" s="27"/>
      <c r="N58" s="5"/>
      <c r="O58" s="5"/>
    </row>
    <row r="59" spans="2:15" ht="12">
      <c r="B59" s="20"/>
      <c r="C59" s="21"/>
      <c r="D59" s="22"/>
      <c r="E59" s="23"/>
      <c r="F59" s="21">
        <f t="shared" si="1"/>
      </c>
      <c r="G59" s="24"/>
      <c r="H59" s="25"/>
      <c r="I59" s="32">
        <f>MAX(E18:E58)</f>
        <v>141</v>
      </c>
      <c r="J59" s="29" t="s">
        <v>304</v>
      </c>
      <c r="K59" s="25"/>
      <c r="L59" s="27"/>
      <c r="M59" s="27"/>
      <c r="N59" s="5"/>
      <c r="O59" s="5"/>
    </row>
    <row r="60" spans="2:15" ht="12">
      <c r="B60" s="20" t="s">
        <v>2</v>
      </c>
      <c r="C60" s="21" t="s">
        <v>14</v>
      </c>
      <c r="D60" s="22" t="s">
        <v>18</v>
      </c>
      <c r="E60" s="23">
        <v>203</v>
      </c>
      <c r="F60" s="21" t="str">
        <f t="shared" si="1"/>
        <v>**</v>
      </c>
      <c r="G60" s="24"/>
      <c r="H60" s="25"/>
      <c r="I60" s="25" t="s">
        <v>88</v>
      </c>
      <c r="J60" s="29" t="s">
        <v>305</v>
      </c>
      <c r="K60" s="25" t="s">
        <v>525</v>
      </c>
      <c r="L60" s="27">
        <v>38452</v>
      </c>
      <c r="M60" s="27"/>
      <c r="N60" s="5"/>
      <c r="O60" s="5"/>
    </row>
    <row r="61" spans="2:15" ht="12">
      <c r="B61" s="20" t="s">
        <v>2</v>
      </c>
      <c r="C61" s="21">
        <v>2</v>
      </c>
      <c r="D61" s="22" t="s">
        <v>18</v>
      </c>
      <c r="E61" s="23">
        <v>220</v>
      </c>
      <c r="F61" s="21" t="str">
        <f t="shared" si="1"/>
        <v>**</v>
      </c>
      <c r="G61" s="24">
        <v>30</v>
      </c>
      <c r="H61" s="25">
        <v>615</v>
      </c>
      <c r="I61" s="25" t="s">
        <v>89</v>
      </c>
      <c r="J61" s="26" t="s">
        <v>306</v>
      </c>
      <c r="K61" s="25" t="s">
        <v>526</v>
      </c>
      <c r="L61" s="27">
        <v>38551</v>
      </c>
      <c r="M61" s="27"/>
      <c r="N61" s="5"/>
      <c r="O61" s="5"/>
    </row>
    <row r="62" spans="2:15" ht="12">
      <c r="B62" s="20" t="s">
        <v>2</v>
      </c>
      <c r="C62" s="21">
        <v>3</v>
      </c>
      <c r="D62" s="22" t="s">
        <v>18</v>
      </c>
      <c r="E62" s="23">
        <v>222</v>
      </c>
      <c r="F62" s="21">
        <f t="shared" si="1"/>
      </c>
      <c r="G62" s="30">
        <v>2</v>
      </c>
      <c r="H62" s="25"/>
      <c r="I62" s="25" t="s">
        <v>90</v>
      </c>
      <c r="J62" s="29" t="s">
        <v>307</v>
      </c>
      <c r="K62" s="25" t="s">
        <v>527</v>
      </c>
      <c r="L62" s="31"/>
      <c r="M62" s="27"/>
      <c r="N62" s="5"/>
      <c r="O62" s="5"/>
    </row>
    <row r="63" spans="2:15" ht="12">
      <c r="B63" s="20" t="s">
        <v>2</v>
      </c>
      <c r="C63" s="21" t="s">
        <v>14</v>
      </c>
      <c r="D63" s="22" t="s">
        <v>18</v>
      </c>
      <c r="E63" s="23">
        <v>201</v>
      </c>
      <c r="F63" s="21" t="str">
        <f t="shared" si="1"/>
        <v>**</v>
      </c>
      <c r="G63" s="24"/>
      <c r="H63" s="25"/>
      <c r="I63" s="25" t="s">
        <v>91</v>
      </c>
      <c r="J63" s="29" t="s">
        <v>308</v>
      </c>
      <c r="K63" s="25" t="s">
        <v>528</v>
      </c>
      <c r="L63" s="27">
        <v>38452</v>
      </c>
      <c r="M63" s="27"/>
      <c r="N63" s="5"/>
      <c r="O63" s="5"/>
    </row>
    <row r="64" spans="2:15" ht="12">
      <c r="B64" s="20" t="s">
        <v>2</v>
      </c>
      <c r="C64" s="21" t="s">
        <v>15</v>
      </c>
      <c r="D64" s="22" t="s">
        <v>18</v>
      </c>
      <c r="E64" s="23">
        <v>215</v>
      </c>
      <c r="F64" s="21" t="str">
        <f t="shared" si="1"/>
        <v>**</v>
      </c>
      <c r="G64" s="24">
        <v>13</v>
      </c>
      <c r="H64" s="25">
        <v>201</v>
      </c>
      <c r="I64" s="25" t="s">
        <v>92</v>
      </c>
      <c r="J64" s="26" t="s">
        <v>309</v>
      </c>
      <c r="K64" s="25" t="s">
        <v>529</v>
      </c>
      <c r="L64" s="27">
        <v>38463</v>
      </c>
      <c r="M64" s="27"/>
      <c r="N64" s="5"/>
      <c r="O64" s="5"/>
    </row>
    <row r="65" spans="2:15" ht="12">
      <c r="B65" s="20" t="s">
        <v>2</v>
      </c>
      <c r="C65" s="21" t="s">
        <v>15</v>
      </c>
      <c r="D65" s="22" t="s">
        <v>18</v>
      </c>
      <c r="E65" s="23">
        <v>218</v>
      </c>
      <c r="F65" s="21" t="str">
        <f t="shared" si="1"/>
        <v>**</v>
      </c>
      <c r="G65" s="24"/>
      <c r="H65" s="25"/>
      <c r="I65" s="25" t="s">
        <v>93</v>
      </c>
      <c r="J65" s="26" t="s">
        <v>310</v>
      </c>
      <c r="K65" s="25" t="s">
        <v>530</v>
      </c>
      <c r="L65" s="27">
        <v>38583</v>
      </c>
      <c r="M65" s="27">
        <v>38593</v>
      </c>
      <c r="N65" s="5"/>
      <c r="O65" s="5"/>
    </row>
    <row r="66" spans="2:15" ht="12">
      <c r="B66" s="20" t="s">
        <v>2</v>
      </c>
      <c r="C66" s="21" t="s">
        <v>14</v>
      </c>
      <c r="D66" s="22" t="s">
        <v>18</v>
      </c>
      <c r="E66" s="23">
        <v>205</v>
      </c>
      <c r="F66" s="21" t="str">
        <f t="shared" si="1"/>
        <v>**</v>
      </c>
      <c r="G66" s="24"/>
      <c r="H66" s="25"/>
      <c r="I66" s="25" t="s">
        <v>94</v>
      </c>
      <c r="J66" s="26" t="s">
        <v>311</v>
      </c>
      <c r="K66" s="25" t="s">
        <v>531</v>
      </c>
      <c r="L66" s="27">
        <v>38526</v>
      </c>
      <c r="M66" s="27"/>
      <c r="N66" s="5"/>
      <c r="O66" s="5"/>
    </row>
    <row r="67" spans="2:15" ht="12">
      <c r="B67" s="20" t="s">
        <v>2</v>
      </c>
      <c r="C67" s="21">
        <v>3</v>
      </c>
      <c r="D67" s="22" t="s">
        <v>18</v>
      </c>
      <c r="E67" s="23">
        <v>224</v>
      </c>
      <c r="F67" s="21" t="str">
        <f t="shared" si="1"/>
        <v>**</v>
      </c>
      <c r="G67" s="24">
        <v>2</v>
      </c>
      <c r="H67" s="25">
        <v>402</v>
      </c>
      <c r="I67" s="25" t="s">
        <v>95</v>
      </c>
      <c r="J67" s="26" t="s">
        <v>95</v>
      </c>
      <c r="K67" s="25" t="s">
        <v>532</v>
      </c>
      <c r="L67" s="27">
        <v>39610</v>
      </c>
      <c r="M67" s="27"/>
      <c r="N67" s="5"/>
      <c r="O67" s="5"/>
    </row>
    <row r="68" spans="2:15" ht="12">
      <c r="B68" s="20" t="s">
        <v>2</v>
      </c>
      <c r="C68" s="21" t="s">
        <v>15</v>
      </c>
      <c r="D68" s="22" t="s">
        <v>18</v>
      </c>
      <c r="E68" s="23">
        <v>217</v>
      </c>
      <c r="F68" s="21" t="str">
        <f t="shared" si="1"/>
        <v>**</v>
      </c>
      <c r="G68" s="24">
        <v>19</v>
      </c>
      <c r="H68" s="25">
        <v>113</v>
      </c>
      <c r="I68" s="25" t="s">
        <v>96</v>
      </c>
      <c r="J68" s="26" t="s">
        <v>312</v>
      </c>
      <c r="K68" s="25" t="s">
        <v>533</v>
      </c>
      <c r="L68" s="27">
        <v>38472</v>
      </c>
      <c r="M68" s="27"/>
      <c r="N68" s="5"/>
      <c r="O68" s="5"/>
    </row>
    <row r="69" spans="2:15" ht="12">
      <c r="B69" s="20" t="s">
        <v>2</v>
      </c>
      <c r="C69" s="21">
        <v>3</v>
      </c>
      <c r="D69" s="22" t="s">
        <v>18</v>
      </c>
      <c r="E69" s="23">
        <v>223</v>
      </c>
      <c r="F69" s="21" t="str">
        <f t="shared" si="1"/>
        <v>**</v>
      </c>
      <c r="G69" s="24"/>
      <c r="H69" s="25"/>
      <c r="I69" s="25" t="s">
        <v>97</v>
      </c>
      <c r="J69" s="29" t="s">
        <v>313</v>
      </c>
      <c r="K69" s="25" t="s">
        <v>534</v>
      </c>
      <c r="L69" s="33">
        <v>39250</v>
      </c>
      <c r="M69" s="27"/>
      <c r="N69" s="5"/>
      <c r="O69" s="5"/>
    </row>
    <row r="70" spans="2:15" ht="12">
      <c r="B70" s="20" t="s">
        <v>2</v>
      </c>
      <c r="C70" s="21">
        <v>3</v>
      </c>
      <c r="D70" s="22" t="s">
        <v>18</v>
      </c>
      <c r="E70" s="23">
        <v>225</v>
      </c>
      <c r="F70" s="21" t="str">
        <f aca="true" t="shared" si="2" ref="F70:F100">IF(L70&gt;0,"**","")</f>
        <v>**</v>
      </c>
      <c r="G70" s="24"/>
      <c r="H70" s="25"/>
      <c r="I70" s="25" t="s">
        <v>98</v>
      </c>
      <c r="J70" s="29" t="s">
        <v>314</v>
      </c>
      <c r="K70" s="25"/>
      <c r="L70" s="33">
        <v>39721</v>
      </c>
      <c r="M70" s="27"/>
      <c r="N70" s="5"/>
      <c r="O70" s="5"/>
    </row>
    <row r="71" spans="2:15" ht="12">
      <c r="B71" s="20" t="s">
        <v>2</v>
      </c>
      <c r="C71" s="21" t="s">
        <v>14</v>
      </c>
      <c r="D71" s="22" t="s">
        <v>18</v>
      </c>
      <c r="E71" s="23">
        <v>206</v>
      </c>
      <c r="F71" s="21" t="str">
        <f t="shared" si="2"/>
        <v>**</v>
      </c>
      <c r="G71" s="24"/>
      <c r="H71" s="25"/>
      <c r="I71" s="25" t="s">
        <v>99</v>
      </c>
      <c r="J71" s="29" t="s">
        <v>315</v>
      </c>
      <c r="K71" s="25" t="s">
        <v>535</v>
      </c>
      <c r="L71" s="27">
        <v>38596</v>
      </c>
      <c r="M71" s="27"/>
      <c r="N71" s="5"/>
      <c r="O71" s="5"/>
    </row>
    <row r="72" spans="2:15" ht="12">
      <c r="B72" s="20" t="s">
        <v>2</v>
      </c>
      <c r="C72" s="21" t="s">
        <v>14</v>
      </c>
      <c r="D72" s="22" t="s">
        <v>18</v>
      </c>
      <c r="E72" s="23">
        <v>202</v>
      </c>
      <c r="F72" s="21" t="str">
        <f t="shared" si="2"/>
        <v>**</v>
      </c>
      <c r="G72" s="24"/>
      <c r="H72" s="25"/>
      <c r="I72" s="25" t="s">
        <v>38</v>
      </c>
      <c r="J72" s="29" t="s">
        <v>316</v>
      </c>
      <c r="K72" s="25" t="s">
        <v>536</v>
      </c>
      <c r="L72" s="27">
        <v>38452</v>
      </c>
      <c r="M72" s="27"/>
      <c r="N72" s="5"/>
      <c r="O72" s="5"/>
    </row>
    <row r="73" spans="2:15" ht="12">
      <c r="B73" s="20" t="s">
        <v>2</v>
      </c>
      <c r="C73" s="21" t="s">
        <v>14</v>
      </c>
      <c r="D73" s="22" t="s">
        <v>18</v>
      </c>
      <c r="E73" s="23">
        <v>207</v>
      </c>
      <c r="F73" s="21" t="str">
        <f t="shared" si="2"/>
        <v>**</v>
      </c>
      <c r="G73" s="24"/>
      <c r="H73" s="25"/>
      <c r="I73" s="25" t="s">
        <v>100</v>
      </c>
      <c r="J73" s="26" t="s">
        <v>317</v>
      </c>
      <c r="K73" s="25" t="s">
        <v>537</v>
      </c>
      <c r="L73" s="27">
        <v>38688</v>
      </c>
      <c r="M73" s="27"/>
      <c r="N73" s="5"/>
      <c r="O73" s="5"/>
    </row>
    <row r="74" spans="2:15" ht="12">
      <c r="B74" s="20" t="s">
        <v>2</v>
      </c>
      <c r="C74" s="21" t="s">
        <v>14</v>
      </c>
      <c r="D74" s="22" t="s">
        <v>18</v>
      </c>
      <c r="E74" s="23">
        <v>208</v>
      </c>
      <c r="F74" s="21" t="str">
        <f t="shared" si="2"/>
        <v>**</v>
      </c>
      <c r="G74" s="24"/>
      <c r="H74" s="25"/>
      <c r="I74" s="25" t="s">
        <v>101</v>
      </c>
      <c r="J74" s="29" t="s">
        <v>318</v>
      </c>
      <c r="K74" s="25" t="s">
        <v>538</v>
      </c>
      <c r="L74" s="27">
        <v>38539</v>
      </c>
      <c r="M74" s="27"/>
      <c r="N74" s="5"/>
      <c r="O74" s="5"/>
    </row>
    <row r="75" spans="2:15" ht="12">
      <c r="B75" s="20" t="s">
        <v>2</v>
      </c>
      <c r="C75" s="21" t="s">
        <v>15</v>
      </c>
      <c r="D75" s="22" t="s">
        <v>18</v>
      </c>
      <c r="E75" s="23">
        <v>214</v>
      </c>
      <c r="F75" s="21" t="str">
        <f t="shared" si="2"/>
        <v>**</v>
      </c>
      <c r="G75" s="24"/>
      <c r="H75" s="25"/>
      <c r="I75" s="25" t="s">
        <v>102</v>
      </c>
      <c r="J75" s="29" t="s">
        <v>319</v>
      </c>
      <c r="K75" s="25" t="s">
        <v>539</v>
      </c>
      <c r="L75" s="27">
        <v>38794</v>
      </c>
      <c r="M75" s="25"/>
      <c r="N75" s="5"/>
      <c r="O75" s="5"/>
    </row>
    <row r="76" spans="2:15" ht="12">
      <c r="B76" s="20" t="s">
        <v>2</v>
      </c>
      <c r="C76" s="21" t="s">
        <v>14</v>
      </c>
      <c r="D76" s="22" t="s">
        <v>18</v>
      </c>
      <c r="E76" s="23">
        <v>209</v>
      </c>
      <c r="F76" s="21" t="str">
        <f t="shared" si="2"/>
        <v>**</v>
      </c>
      <c r="G76" s="24">
        <v>20</v>
      </c>
      <c r="H76" s="25">
        <v>117</v>
      </c>
      <c r="I76" s="25" t="s">
        <v>103</v>
      </c>
      <c r="J76" s="29" t="s">
        <v>320</v>
      </c>
      <c r="K76" s="25" t="s">
        <v>540</v>
      </c>
      <c r="L76" s="27">
        <v>38461</v>
      </c>
      <c r="M76" s="27"/>
      <c r="N76" s="5"/>
      <c r="O76" s="5"/>
    </row>
    <row r="77" spans="2:15" ht="12">
      <c r="B77" s="20" t="s">
        <v>2</v>
      </c>
      <c r="C77" s="21" t="s">
        <v>14</v>
      </c>
      <c r="D77" s="22" t="s">
        <v>18</v>
      </c>
      <c r="E77" s="23">
        <v>210</v>
      </c>
      <c r="F77" s="21" t="str">
        <f t="shared" si="2"/>
        <v>**</v>
      </c>
      <c r="G77" s="24"/>
      <c r="H77" s="25"/>
      <c r="I77" s="25" t="s">
        <v>104</v>
      </c>
      <c r="J77" s="26" t="s">
        <v>321</v>
      </c>
      <c r="K77" s="25" t="s">
        <v>541</v>
      </c>
      <c r="L77" s="27">
        <v>38518</v>
      </c>
      <c r="M77" s="27"/>
      <c r="N77" s="5"/>
      <c r="O77" s="5"/>
    </row>
    <row r="78" spans="2:15" ht="12">
      <c r="B78" s="20" t="s">
        <v>2</v>
      </c>
      <c r="C78" s="21" t="s">
        <v>15</v>
      </c>
      <c r="D78" s="22" t="s">
        <v>18</v>
      </c>
      <c r="E78" s="23">
        <v>219</v>
      </c>
      <c r="F78" s="21" t="str">
        <f t="shared" si="2"/>
        <v>**</v>
      </c>
      <c r="G78" s="24"/>
      <c r="H78" s="25"/>
      <c r="I78" s="25" t="s">
        <v>105</v>
      </c>
      <c r="J78" s="29" t="s">
        <v>322</v>
      </c>
      <c r="K78" s="25" t="s">
        <v>542</v>
      </c>
      <c r="L78" s="27">
        <v>38537</v>
      </c>
      <c r="M78" s="27"/>
      <c r="N78" s="5"/>
      <c r="O78" s="5"/>
    </row>
    <row r="79" spans="2:15" ht="12">
      <c r="B79" s="20" t="s">
        <v>2</v>
      </c>
      <c r="C79" s="21" t="s">
        <v>14</v>
      </c>
      <c r="D79" s="22" t="s">
        <v>18</v>
      </c>
      <c r="E79" s="23">
        <v>211</v>
      </c>
      <c r="F79" s="21" t="str">
        <f t="shared" si="2"/>
        <v>**</v>
      </c>
      <c r="G79" s="24"/>
      <c r="H79" s="25"/>
      <c r="I79" s="25" t="s">
        <v>106</v>
      </c>
      <c r="J79" s="29" t="s">
        <v>323</v>
      </c>
      <c r="K79" s="25" t="s">
        <v>543</v>
      </c>
      <c r="L79" s="27">
        <v>38458</v>
      </c>
      <c r="M79" s="27"/>
      <c r="N79" s="5"/>
      <c r="O79" s="5"/>
    </row>
    <row r="80" spans="2:15" ht="12">
      <c r="B80" s="20" t="s">
        <v>2</v>
      </c>
      <c r="C80" s="21" t="s">
        <v>15</v>
      </c>
      <c r="D80" s="22" t="s">
        <v>18</v>
      </c>
      <c r="E80" s="23">
        <v>212</v>
      </c>
      <c r="F80" s="21" t="str">
        <f t="shared" si="2"/>
        <v>**</v>
      </c>
      <c r="G80" s="24"/>
      <c r="H80" s="25"/>
      <c r="I80" s="25" t="s">
        <v>107</v>
      </c>
      <c r="J80" s="26" t="s">
        <v>324</v>
      </c>
      <c r="K80" s="25" t="s">
        <v>544</v>
      </c>
      <c r="L80" s="27">
        <v>38600</v>
      </c>
      <c r="M80" s="27"/>
      <c r="N80" s="5"/>
      <c r="O80" s="5"/>
    </row>
    <row r="81" spans="2:15" ht="12">
      <c r="B81" s="20" t="s">
        <v>2</v>
      </c>
      <c r="C81" s="21" t="s">
        <v>15</v>
      </c>
      <c r="D81" s="22" t="s">
        <v>18</v>
      </c>
      <c r="E81" s="23">
        <v>216</v>
      </c>
      <c r="F81" s="21" t="str">
        <f t="shared" si="2"/>
        <v>**</v>
      </c>
      <c r="G81" s="24">
        <v>15</v>
      </c>
      <c r="H81" s="25">
        <v>212</v>
      </c>
      <c r="I81" s="25" t="s">
        <v>108</v>
      </c>
      <c r="J81" s="26" t="s">
        <v>325</v>
      </c>
      <c r="K81" s="25" t="s">
        <v>545</v>
      </c>
      <c r="L81" s="27">
        <v>38463</v>
      </c>
      <c r="M81" s="27"/>
      <c r="N81" s="5"/>
      <c r="O81" s="5"/>
    </row>
    <row r="82" spans="2:15" ht="12">
      <c r="B82" s="20" t="s">
        <v>2</v>
      </c>
      <c r="C82" s="21" t="s">
        <v>15</v>
      </c>
      <c r="D82" s="22" t="s">
        <v>18</v>
      </c>
      <c r="E82" s="23">
        <v>213</v>
      </c>
      <c r="F82" s="21" t="str">
        <f t="shared" si="2"/>
        <v>**</v>
      </c>
      <c r="G82" s="24"/>
      <c r="H82" s="25"/>
      <c r="I82" s="25" t="s">
        <v>109</v>
      </c>
      <c r="J82" s="26" t="s">
        <v>326</v>
      </c>
      <c r="K82" s="25" t="s">
        <v>546</v>
      </c>
      <c r="L82" s="27">
        <v>38794</v>
      </c>
      <c r="M82" s="27"/>
      <c r="N82" s="5"/>
      <c r="O82" s="5"/>
    </row>
    <row r="83" spans="2:15" ht="12">
      <c r="B83" s="20" t="s">
        <v>2</v>
      </c>
      <c r="C83" s="21" t="s">
        <v>15</v>
      </c>
      <c r="D83" s="22" t="s">
        <v>18</v>
      </c>
      <c r="E83" s="23">
        <v>204</v>
      </c>
      <c r="F83" s="21" t="str">
        <f t="shared" si="2"/>
        <v>**</v>
      </c>
      <c r="G83" s="24"/>
      <c r="H83" s="25"/>
      <c r="I83" s="25" t="s">
        <v>110</v>
      </c>
      <c r="J83" s="29" t="s">
        <v>327</v>
      </c>
      <c r="K83" s="25" t="s">
        <v>547</v>
      </c>
      <c r="L83" s="27">
        <v>38452</v>
      </c>
      <c r="M83" s="27"/>
      <c r="N83" s="5"/>
      <c r="O83" s="5"/>
    </row>
    <row r="84" spans="2:15" ht="12">
      <c r="B84" s="20" t="s">
        <v>2</v>
      </c>
      <c r="C84" s="21">
        <v>3</v>
      </c>
      <c r="D84" s="22" t="s">
        <v>18</v>
      </c>
      <c r="E84" s="23">
        <v>221</v>
      </c>
      <c r="F84" s="21" t="str">
        <f t="shared" si="2"/>
        <v>**</v>
      </c>
      <c r="G84" s="24"/>
      <c r="H84" s="25"/>
      <c r="I84" s="25" t="s">
        <v>111</v>
      </c>
      <c r="J84" s="29" t="s">
        <v>328</v>
      </c>
      <c r="K84" s="25" t="s">
        <v>548</v>
      </c>
      <c r="L84" s="27">
        <v>38892</v>
      </c>
      <c r="M84" s="27"/>
      <c r="N84" s="5"/>
      <c r="O84" s="5"/>
    </row>
    <row r="85" spans="2:15" ht="12">
      <c r="B85" s="20"/>
      <c r="C85" s="21"/>
      <c r="D85" s="22"/>
      <c r="E85" s="23"/>
      <c r="F85" s="21">
        <f t="shared" si="2"/>
      </c>
      <c r="G85" s="24"/>
      <c r="H85" s="25"/>
      <c r="I85" s="32">
        <f>MAX(E60:E84)</f>
        <v>225</v>
      </c>
      <c r="J85" s="29" t="s">
        <v>329</v>
      </c>
      <c r="K85" s="25"/>
      <c r="L85" s="27"/>
      <c r="M85" s="27"/>
      <c r="N85" s="5"/>
      <c r="O85" s="5"/>
    </row>
    <row r="86" spans="2:15" ht="12">
      <c r="B86" s="20" t="s">
        <v>3</v>
      </c>
      <c r="C86" s="21" t="s">
        <v>14</v>
      </c>
      <c r="D86" s="22" t="s">
        <v>18</v>
      </c>
      <c r="E86" s="23">
        <v>306</v>
      </c>
      <c r="F86" s="21" t="str">
        <f t="shared" si="2"/>
        <v>**</v>
      </c>
      <c r="G86" s="24"/>
      <c r="H86" s="25"/>
      <c r="I86" s="25" t="s">
        <v>112</v>
      </c>
      <c r="J86" s="29" t="s">
        <v>330</v>
      </c>
      <c r="K86" s="25" t="s">
        <v>549</v>
      </c>
      <c r="L86" s="27">
        <v>38459</v>
      </c>
      <c r="M86" s="27"/>
      <c r="N86" s="5"/>
      <c r="O86" s="5"/>
    </row>
    <row r="87" spans="2:15" ht="12">
      <c r="B87" s="20" t="s">
        <v>3</v>
      </c>
      <c r="C87" s="21" t="s">
        <v>14</v>
      </c>
      <c r="D87" s="22" t="s">
        <v>709</v>
      </c>
      <c r="E87" s="23">
        <v>308</v>
      </c>
      <c r="F87" s="21" t="str">
        <f>IF(L87&gt;0,"**","")</f>
        <v>**</v>
      </c>
      <c r="G87" s="24"/>
      <c r="H87" s="25"/>
      <c r="I87" s="25" t="s">
        <v>113</v>
      </c>
      <c r="J87" s="26" t="s">
        <v>331</v>
      </c>
      <c r="K87" s="25" t="s">
        <v>551</v>
      </c>
      <c r="L87" s="27">
        <v>38594</v>
      </c>
      <c r="M87" s="27">
        <v>38883</v>
      </c>
      <c r="N87" s="5"/>
      <c r="O87" s="5"/>
    </row>
    <row r="88" spans="2:15" ht="12">
      <c r="B88" s="20" t="s">
        <v>3</v>
      </c>
      <c r="C88" s="21" t="s">
        <v>14</v>
      </c>
      <c r="D88" s="22" t="s">
        <v>18</v>
      </c>
      <c r="E88" s="23">
        <v>309</v>
      </c>
      <c r="F88" s="21" t="str">
        <f t="shared" si="2"/>
        <v>**</v>
      </c>
      <c r="G88" s="24"/>
      <c r="H88" s="25"/>
      <c r="I88" s="25" t="s">
        <v>114</v>
      </c>
      <c r="J88" s="29" t="s">
        <v>332</v>
      </c>
      <c r="K88" s="25" t="s">
        <v>552</v>
      </c>
      <c r="L88" s="27">
        <v>38851</v>
      </c>
      <c r="M88" s="27"/>
      <c r="N88" s="5"/>
      <c r="O88" s="5"/>
    </row>
    <row r="89" spans="2:15" ht="12">
      <c r="B89" s="20" t="s">
        <v>3</v>
      </c>
      <c r="C89" s="21" t="s">
        <v>14</v>
      </c>
      <c r="D89" s="22" t="s">
        <v>18</v>
      </c>
      <c r="E89" s="23">
        <v>326</v>
      </c>
      <c r="F89" s="21" t="str">
        <f t="shared" si="2"/>
        <v>**</v>
      </c>
      <c r="G89" s="24"/>
      <c r="H89" s="25"/>
      <c r="I89" s="25" t="s">
        <v>115</v>
      </c>
      <c r="J89" s="29" t="s">
        <v>333</v>
      </c>
      <c r="K89" s="25" t="s">
        <v>553</v>
      </c>
      <c r="L89" s="27">
        <v>38471</v>
      </c>
      <c r="M89" s="27"/>
      <c r="N89" s="5"/>
      <c r="O89" s="5"/>
    </row>
    <row r="90" spans="2:15" ht="12">
      <c r="B90" s="20" t="s">
        <v>3</v>
      </c>
      <c r="C90" s="21" t="s">
        <v>14</v>
      </c>
      <c r="D90" s="22" t="s">
        <v>18</v>
      </c>
      <c r="E90" s="23">
        <v>325</v>
      </c>
      <c r="F90" s="21" t="str">
        <f t="shared" si="2"/>
        <v>**</v>
      </c>
      <c r="G90" s="24"/>
      <c r="H90" s="25"/>
      <c r="I90" s="25" t="s">
        <v>116</v>
      </c>
      <c r="J90" s="29" t="s">
        <v>334</v>
      </c>
      <c r="K90" s="25"/>
      <c r="L90" s="27">
        <v>38539</v>
      </c>
      <c r="M90" s="27">
        <v>38552</v>
      </c>
      <c r="N90" s="5"/>
      <c r="O90" s="5"/>
    </row>
    <row r="91" spans="2:15" ht="12">
      <c r="B91" s="20" t="s">
        <v>3</v>
      </c>
      <c r="C91" s="21">
        <v>4</v>
      </c>
      <c r="D91" s="22" t="s">
        <v>18</v>
      </c>
      <c r="E91" s="23">
        <v>337</v>
      </c>
      <c r="F91" s="21">
        <f t="shared" si="2"/>
      </c>
      <c r="G91" s="30">
        <v>4</v>
      </c>
      <c r="H91" s="25"/>
      <c r="I91" s="25" t="s">
        <v>117</v>
      </c>
      <c r="J91" s="29" t="s">
        <v>335</v>
      </c>
      <c r="K91" s="25" t="s">
        <v>554</v>
      </c>
      <c r="L91" s="31"/>
      <c r="M91" s="27"/>
      <c r="N91" s="5"/>
      <c r="O91" s="5"/>
    </row>
    <row r="92" spans="2:15" ht="12">
      <c r="B92" s="20" t="s">
        <v>3</v>
      </c>
      <c r="C92" s="21">
        <v>4</v>
      </c>
      <c r="D92" s="22" t="s">
        <v>18</v>
      </c>
      <c r="E92" s="23">
        <v>336</v>
      </c>
      <c r="F92" s="21" t="str">
        <f t="shared" si="2"/>
        <v>**</v>
      </c>
      <c r="G92" s="24"/>
      <c r="H92" s="25"/>
      <c r="I92" s="25" t="s">
        <v>118</v>
      </c>
      <c r="J92" s="29" t="s">
        <v>336</v>
      </c>
      <c r="K92" s="25" t="s">
        <v>555</v>
      </c>
      <c r="L92" s="27">
        <v>38868</v>
      </c>
      <c r="M92" s="27"/>
      <c r="N92" s="5"/>
      <c r="O92" s="5"/>
    </row>
    <row r="93" spans="2:15" ht="12">
      <c r="B93" s="20" t="s">
        <v>3</v>
      </c>
      <c r="C93" s="21" t="s">
        <v>16</v>
      </c>
      <c r="D93" s="22" t="s">
        <v>18</v>
      </c>
      <c r="E93" s="23">
        <v>330</v>
      </c>
      <c r="F93" s="21" t="str">
        <f t="shared" si="2"/>
        <v>**</v>
      </c>
      <c r="G93" s="24"/>
      <c r="H93" s="25"/>
      <c r="I93" s="25" t="s">
        <v>119</v>
      </c>
      <c r="J93" s="29" t="s">
        <v>337</v>
      </c>
      <c r="K93" s="25" t="s">
        <v>556</v>
      </c>
      <c r="L93" s="27">
        <v>38472</v>
      </c>
      <c r="M93" s="27">
        <v>39709</v>
      </c>
      <c r="N93" s="5"/>
      <c r="O93" s="5"/>
    </row>
    <row r="94" spans="2:15" ht="12">
      <c r="B94" s="20" t="s">
        <v>3</v>
      </c>
      <c r="C94" s="21" t="s">
        <v>14</v>
      </c>
      <c r="D94" s="22" t="s">
        <v>18</v>
      </c>
      <c r="E94" s="23">
        <v>310</v>
      </c>
      <c r="F94" s="21" t="str">
        <f t="shared" si="2"/>
        <v>**</v>
      </c>
      <c r="G94" s="24"/>
      <c r="H94" s="25"/>
      <c r="I94" s="25" t="s">
        <v>120</v>
      </c>
      <c r="J94" s="29" t="s">
        <v>338</v>
      </c>
      <c r="K94" s="25" t="s">
        <v>557</v>
      </c>
      <c r="L94" s="27">
        <v>38497</v>
      </c>
      <c r="M94" s="27"/>
      <c r="N94" s="5"/>
      <c r="O94" s="5"/>
    </row>
    <row r="95" spans="2:15" ht="12">
      <c r="B95" s="20" t="s">
        <v>3</v>
      </c>
      <c r="C95" s="21" t="s">
        <v>14</v>
      </c>
      <c r="D95" s="22" t="s">
        <v>18</v>
      </c>
      <c r="E95" s="23">
        <v>302</v>
      </c>
      <c r="F95" s="21" t="str">
        <f t="shared" si="2"/>
        <v>**</v>
      </c>
      <c r="G95" s="24"/>
      <c r="H95" s="25"/>
      <c r="I95" s="25" t="s">
        <v>121</v>
      </c>
      <c r="J95" s="29" t="s">
        <v>339</v>
      </c>
      <c r="K95" s="25" t="s">
        <v>558</v>
      </c>
      <c r="L95" s="27">
        <v>38452</v>
      </c>
      <c r="M95" s="27"/>
      <c r="N95" s="5"/>
      <c r="O95" s="5"/>
    </row>
    <row r="96" spans="2:15" ht="12">
      <c r="B96" s="20" t="s">
        <v>3</v>
      </c>
      <c r="C96" s="21" t="s">
        <v>14</v>
      </c>
      <c r="D96" s="22" t="s">
        <v>18</v>
      </c>
      <c r="E96" s="23">
        <v>311</v>
      </c>
      <c r="F96" s="21" t="str">
        <f t="shared" si="2"/>
        <v>**</v>
      </c>
      <c r="G96" s="24"/>
      <c r="H96" s="25"/>
      <c r="I96" s="25" t="s">
        <v>122</v>
      </c>
      <c r="J96" s="29" t="s">
        <v>340</v>
      </c>
      <c r="K96" s="25" t="s">
        <v>559</v>
      </c>
      <c r="L96" s="27">
        <v>38660</v>
      </c>
      <c r="M96" s="27"/>
      <c r="N96" s="5"/>
      <c r="O96" s="5"/>
    </row>
    <row r="97" spans="2:15" ht="12">
      <c r="B97" s="20" t="s">
        <v>3</v>
      </c>
      <c r="C97" s="21" t="s">
        <v>16</v>
      </c>
      <c r="D97" s="22" t="s">
        <v>18</v>
      </c>
      <c r="E97" s="23">
        <v>334</v>
      </c>
      <c r="F97" s="21" t="str">
        <f t="shared" si="2"/>
        <v>**</v>
      </c>
      <c r="G97" s="24">
        <v>34</v>
      </c>
      <c r="H97" s="25">
        <v>428</v>
      </c>
      <c r="I97" s="25" t="s">
        <v>123</v>
      </c>
      <c r="J97" s="29" t="s">
        <v>341</v>
      </c>
      <c r="K97" s="25" t="s">
        <v>560</v>
      </c>
      <c r="L97" s="27">
        <v>38484</v>
      </c>
      <c r="M97" s="27"/>
      <c r="N97" s="5"/>
      <c r="O97" s="5"/>
    </row>
    <row r="98" spans="2:15" ht="12">
      <c r="B98" s="20" t="s">
        <v>3</v>
      </c>
      <c r="C98" s="21" t="s">
        <v>14</v>
      </c>
      <c r="D98" s="22" t="s">
        <v>18</v>
      </c>
      <c r="E98" s="23">
        <v>312</v>
      </c>
      <c r="F98" s="21" t="str">
        <f t="shared" si="2"/>
        <v>**</v>
      </c>
      <c r="G98" s="24"/>
      <c r="H98" s="25"/>
      <c r="I98" s="25" t="s">
        <v>124</v>
      </c>
      <c r="J98" s="26" t="s">
        <v>342</v>
      </c>
      <c r="K98" s="25" t="s">
        <v>561</v>
      </c>
      <c r="L98" s="27">
        <v>38467</v>
      </c>
      <c r="M98" s="27">
        <v>39285</v>
      </c>
      <c r="N98" s="5"/>
      <c r="O98" s="5"/>
    </row>
    <row r="99" spans="2:15" ht="12">
      <c r="B99" s="20" t="s">
        <v>3</v>
      </c>
      <c r="C99" s="21" t="s">
        <v>14</v>
      </c>
      <c r="D99" s="22" t="s">
        <v>18</v>
      </c>
      <c r="E99" s="23">
        <v>313</v>
      </c>
      <c r="F99" s="21" t="str">
        <f t="shared" si="2"/>
        <v>**</v>
      </c>
      <c r="G99" s="24"/>
      <c r="H99" s="25"/>
      <c r="I99" s="25" t="s">
        <v>125</v>
      </c>
      <c r="J99" s="29" t="s">
        <v>343</v>
      </c>
      <c r="K99" s="25" t="s">
        <v>562</v>
      </c>
      <c r="L99" s="27">
        <v>38518</v>
      </c>
      <c r="M99" s="27"/>
      <c r="N99" s="5"/>
      <c r="O99" s="5"/>
    </row>
    <row r="100" spans="2:15" ht="12">
      <c r="B100" s="20" t="s">
        <v>3</v>
      </c>
      <c r="C100" s="21" t="s">
        <v>14</v>
      </c>
      <c r="D100" s="22" t="s">
        <v>18</v>
      </c>
      <c r="E100" s="23">
        <v>303</v>
      </c>
      <c r="F100" s="21" t="str">
        <f t="shared" si="2"/>
        <v>**</v>
      </c>
      <c r="G100" s="24"/>
      <c r="H100" s="25"/>
      <c r="I100" s="25" t="s">
        <v>126</v>
      </c>
      <c r="J100" s="29" t="s">
        <v>344</v>
      </c>
      <c r="K100" s="25" t="s">
        <v>563</v>
      </c>
      <c r="L100" s="27">
        <v>38596</v>
      </c>
      <c r="M100" s="27"/>
      <c r="N100" s="5"/>
      <c r="O100" s="5"/>
    </row>
    <row r="101" spans="2:15" ht="12">
      <c r="B101" s="20" t="s">
        <v>3</v>
      </c>
      <c r="C101" s="21" t="s">
        <v>15</v>
      </c>
      <c r="D101" s="22" t="s">
        <v>18</v>
      </c>
      <c r="E101" s="23">
        <v>314</v>
      </c>
      <c r="F101" s="21" t="str">
        <f aca="true" t="shared" si="3" ref="F101:F131">IF(L101&gt;0,"**","")</f>
        <v>**</v>
      </c>
      <c r="G101" s="24"/>
      <c r="H101" s="25"/>
      <c r="I101" s="25" t="s">
        <v>127</v>
      </c>
      <c r="J101" s="29" t="s">
        <v>345</v>
      </c>
      <c r="K101" s="25" t="s">
        <v>564</v>
      </c>
      <c r="L101" s="27">
        <v>38518</v>
      </c>
      <c r="M101" s="27"/>
      <c r="N101" s="5"/>
      <c r="O101" s="5"/>
    </row>
    <row r="102" spans="2:15" ht="12">
      <c r="B102" s="20" t="s">
        <v>3</v>
      </c>
      <c r="C102" s="21" t="s">
        <v>15</v>
      </c>
      <c r="D102" s="22" t="s">
        <v>18</v>
      </c>
      <c r="E102" s="23">
        <v>315</v>
      </c>
      <c r="F102" s="21" t="str">
        <f t="shared" si="3"/>
        <v>**</v>
      </c>
      <c r="G102" s="24"/>
      <c r="H102" s="25"/>
      <c r="I102" s="25" t="s">
        <v>128</v>
      </c>
      <c r="J102" s="26" t="s">
        <v>128</v>
      </c>
      <c r="K102" s="25" t="s">
        <v>565</v>
      </c>
      <c r="L102" s="27">
        <v>38895</v>
      </c>
      <c r="M102" s="27"/>
      <c r="N102" s="5"/>
      <c r="O102" s="5"/>
    </row>
    <row r="103" spans="2:15" ht="12">
      <c r="B103" s="20" t="s">
        <v>3</v>
      </c>
      <c r="C103" s="21" t="s">
        <v>15</v>
      </c>
      <c r="D103" s="22" t="s">
        <v>18</v>
      </c>
      <c r="E103" s="23">
        <v>316</v>
      </c>
      <c r="F103" s="21" t="str">
        <f t="shared" si="3"/>
        <v>**</v>
      </c>
      <c r="G103" s="24"/>
      <c r="H103" s="25"/>
      <c r="I103" s="25" t="s">
        <v>129</v>
      </c>
      <c r="J103" s="29" t="s">
        <v>346</v>
      </c>
      <c r="K103" s="25" t="s">
        <v>566</v>
      </c>
      <c r="L103" s="27">
        <v>38595</v>
      </c>
      <c r="M103" s="27"/>
      <c r="N103" s="5"/>
      <c r="O103" s="5"/>
    </row>
    <row r="104" spans="2:15" ht="12">
      <c r="B104" s="20" t="s">
        <v>3</v>
      </c>
      <c r="C104" s="21" t="s">
        <v>16</v>
      </c>
      <c r="D104" s="22" t="s">
        <v>18</v>
      </c>
      <c r="E104" s="23">
        <v>331</v>
      </c>
      <c r="F104" s="21" t="str">
        <f t="shared" si="3"/>
        <v>**</v>
      </c>
      <c r="G104" s="24">
        <v>20</v>
      </c>
      <c r="H104" s="25">
        <v>325</v>
      </c>
      <c r="I104" s="25" t="s">
        <v>130</v>
      </c>
      <c r="J104" s="26" t="s">
        <v>347</v>
      </c>
      <c r="K104" s="25" t="s">
        <v>567</v>
      </c>
      <c r="L104" s="27">
        <v>38463</v>
      </c>
      <c r="M104" s="27"/>
      <c r="N104" s="5"/>
      <c r="O104" s="5"/>
    </row>
    <row r="105" spans="2:15" ht="12">
      <c r="B105" s="20" t="s">
        <v>3</v>
      </c>
      <c r="C105" s="21" t="s">
        <v>15</v>
      </c>
      <c r="D105" s="22" t="s">
        <v>18</v>
      </c>
      <c r="E105" s="23">
        <v>328</v>
      </c>
      <c r="F105" s="21" t="str">
        <f t="shared" si="3"/>
        <v>**</v>
      </c>
      <c r="G105" s="24">
        <v>19</v>
      </c>
      <c r="H105" s="25">
        <v>219</v>
      </c>
      <c r="I105" s="25" t="s">
        <v>131</v>
      </c>
      <c r="J105" s="29" t="s">
        <v>348</v>
      </c>
      <c r="K105" s="25" t="s">
        <v>568</v>
      </c>
      <c r="L105" s="27">
        <v>38537</v>
      </c>
      <c r="M105" s="27"/>
      <c r="N105" s="5"/>
      <c r="O105" s="5"/>
    </row>
    <row r="106" spans="2:15" ht="12">
      <c r="B106" s="20" t="s">
        <v>3</v>
      </c>
      <c r="C106" s="21" t="s">
        <v>15</v>
      </c>
      <c r="D106" s="22" t="s">
        <v>18</v>
      </c>
      <c r="E106" s="23">
        <v>317</v>
      </c>
      <c r="F106" s="21" t="str">
        <f t="shared" si="3"/>
        <v>**</v>
      </c>
      <c r="G106" s="24"/>
      <c r="H106" s="25"/>
      <c r="I106" s="25" t="s">
        <v>132</v>
      </c>
      <c r="J106" s="29" t="s">
        <v>349</v>
      </c>
      <c r="K106" s="25" t="s">
        <v>569</v>
      </c>
      <c r="L106" s="27">
        <v>38537</v>
      </c>
      <c r="M106" s="27"/>
      <c r="N106" s="5"/>
      <c r="O106" s="5"/>
    </row>
    <row r="107" spans="2:15" ht="12">
      <c r="B107" s="20" t="s">
        <v>3</v>
      </c>
      <c r="C107" s="21" t="s">
        <v>16</v>
      </c>
      <c r="D107" s="22" t="s">
        <v>18</v>
      </c>
      <c r="E107" s="23">
        <v>332</v>
      </c>
      <c r="F107" s="21" t="str">
        <f t="shared" si="3"/>
        <v>**</v>
      </c>
      <c r="G107" s="24">
        <v>28</v>
      </c>
      <c r="H107" s="25">
        <v>424</v>
      </c>
      <c r="I107" s="25" t="s">
        <v>133</v>
      </c>
      <c r="J107" s="26" t="s">
        <v>350</v>
      </c>
      <c r="K107" s="25" t="s">
        <v>570</v>
      </c>
      <c r="L107" s="27">
        <v>38461</v>
      </c>
      <c r="M107" s="27"/>
      <c r="N107" s="5"/>
      <c r="O107" s="5"/>
    </row>
    <row r="108" spans="2:15" ht="12">
      <c r="B108" s="20" t="s">
        <v>3</v>
      </c>
      <c r="C108" s="21" t="s">
        <v>15</v>
      </c>
      <c r="D108" s="22" t="s">
        <v>18</v>
      </c>
      <c r="E108" s="23">
        <v>318</v>
      </c>
      <c r="F108" s="21" t="str">
        <f t="shared" si="3"/>
        <v>**</v>
      </c>
      <c r="G108" s="24"/>
      <c r="H108" s="25"/>
      <c r="I108" s="25" t="s">
        <v>134</v>
      </c>
      <c r="J108" s="26" t="s">
        <v>351</v>
      </c>
      <c r="K108" s="25" t="s">
        <v>571</v>
      </c>
      <c r="L108" s="27">
        <v>38551</v>
      </c>
      <c r="M108" s="27">
        <v>38877</v>
      </c>
      <c r="N108" s="5"/>
      <c r="O108" s="5"/>
    </row>
    <row r="109" spans="2:15" ht="12">
      <c r="B109" s="20" t="s">
        <v>3</v>
      </c>
      <c r="C109" s="21" t="s">
        <v>15</v>
      </c>
      <c r="D109" s="22" t="s">
        <v>18</v>
      </c>
      <c r="E109" s="23">
        <v>320</v>
      </c>
      <c r="F109" s="21">
        <f t="shared" si="3"/>
      </c>
      <c r="G109" s="34">
        <v>21</v>
      </c>
      <c r="H109" s="25"/>
      <c r="I109" s="25" t="s">
        <v>135</v>
      </c>
      <c r="J109" s="29" t="s">
        <v>352</v>
      </c>
      <c r="K109" s="25" t="s">
        <v>572</v>
      </c>
      <c r="L109" s="31"/>
      <c r="M109" s="27"/>
      <c r="N109" s="5"/>
      <c r="O109" s="5"/>
    </row>
    <row r="110" spans="2:15" ht="12">
      <c r="B110" s="20" t="s">
        <v>3</v>
      </c>
      <c r="C110" s="21" t="s">
        <v>15</v>
      </c>
      <c r="D110" s="22" t="s">
        <v>18</v>
      </c>
      <c r="E110" s="23">
        <v>305</v>
      </c>
      <c r="F110" s="21" t="str">
        <f t="shared" si="3"/>
        <v>**</v>
      </c>
      <c r="G110" s="24"/>
      <c r="H110" s="25"/>
      <c r="I110" s="25" t="s">
        <v>136</v>
      </c>
      <c r="J110" s="29" t="s">
        <v>353</v>
      </c>
      <c r="K110" s="25" t="s">
        <v>573</v>
      </c>
      <c r="L110" s="27">
        <v>38452</v>
      </c>
      <c r="M110" s="27"/>
      <c r="N110" s="5"/>
      <c r="O110" s="5"/>
    </row>
    <row r="111" spans="2:15" ht="12">
      <c r="B111" s="20" t="s">
        <v>3</v>
      </c>
      <c r="C111" s="21" t="s">
        <v>16</v>
      </c>
      <c r="D111" s="22" t="s">
        <v>18</v>
      </c>
      <c r="E111" s="23">
        <v>333</v>
      </c>
      <c r="F111" s="21" t="str">
        <f t="shared" si="3"/>
        <v>**</v>
      </c>
      <c r="G111" s="24">
        <v>23</v>
      </c>
      <c r="H111" s="25">
        <v>330</v>
      </c>
      <c r="I111" s="25" t="s">
        <v>137</v>
      </c>
      <c r="J111" s="29" t="s">
        <v>354</v>
      </c>
      <c r="K111" s="25"/>
      <c r="L111" s="27">
        <v>38472</v>
      </c>
      <c r="M111" s="27"/>
      <c r="N111" s="5"/>
      <c r="O111" s="5"/>
    </row>
    <row r="112" spans="2:15" ht="12">
      <c r="B112" s="20" t="s">
        <v>3</v>
      </c>
      <c r="C112" s="21" t="s">
        <v>17</v>
      </c>
      <c r="D112" s="22" t="s">
        <v>18</v>
      </c>
      <c r="E112" s="23">
        <v>321</v>
      </c>
      <c r="F112" s="21" t="str">
        <f t="shared" si="3"/>
        <v>**</v>
      </c>
      <c r="G112" s="24">
        <v>22</v>
      </c>
      <c r="H112" s="25">
        <v>335</v>
      </c>
      <c r="I112" s="25" t="s">
        <v>138</v>
      </c>
      <c r="J112" s="29" t="s">
        <v>355</v>
      </c>
      <c r="K112" s="25" t="s">
        <v>574</v>
      </c>
      <c r="L112" s="27">
        <v>38598</v>
      </c>
      <c r="M112" s="27"/>
      <c r="N112" s="5"/>
      <c r="O112" s="5"/>
    </row>
    <row r="113" spans="2:15" ht="12">
      <c r="B113" s="20" t="s">
        <v>3</v>
      </c>
      <c r="C113" s="21" t="s">
        <v>17</v>
      </c>
      <c r="D113" s="22" t="s">
        <v>18</v>
      </c>
      <c r="E113" s="23">
        <v>327</v>
      </c>
      <c r="F113" s="21" t="str">
        <f t="shared" si="3"/>
        <v>**</v>
      </c>
      <c r="G113" s="24"/>
      <c r="H113" s="25"/>
      <c r="I113" s="25" t="s">
        <v>139</v>
      </c>
      <c r="J113" s="29" t="s">
        <v>356</v>
      </c>
      <c r="K113" s="25" t="s">
        <v>575</v>
      </c>
      <c r="L113" s="27">
        <v>38583</v>
      </c>
      <c r="M113" s="27"/>
      <c r="N113" s="5"/>
      <c r="O113" s="5"/>
    </row>
    <row r="114" spans="2:15" ht="12">
      <c r="B114" s="20" t="s">
        <v>3</v>
      </c>
      <c r="C114" s="21" t="s">
        <v>16</v>
      </c>
      <c r="D114" s="22" t="s">
        <v>18</v>
      </c>
      <c r="E114" s="23">
        <v>335</v>
      </c>
      <c r="F114" s="21" t="str">
        <f t="shared" si="3"/>
        <v>**</v>
      </c>
      <c r="G114" s="24"/>
      <c r="H114" s="25"/>
      <c r="I114" s="25" t="s">
        <v>140</v>
      </c>
      <c r="J114" s="29" t="s">
        <v>357</v>
      </c>
      <c r="K114" s="25" t="s">
        <v>576</v>
      </c>
      <c r="L114" s="27">
        <v>38484</v>
      </c>
      <c r="M114" s="27">
        <v>38599</v>
      </c>
      <c r="N114" s="5"/>
      <c r="O114" s="5"/>
    </row>
    <row r="115" spans="2:15" ht="12">
      <c r="B115" s="20" t="s">
        <v>3</v>
      </c>
      <c r="C115" s="21" t="s">
        <v>17</v>
      </c>
      <c r="D115" s="22" t="s">
        <v>18</v>
      </c>
      <c r="E115" s="23">
        <v>322</v>
      </c>
      <c r="F115" s="21">
        <f t="shared" si="3"/>
      </c>
      <c r="G115" s="34">
        <v>24</v>
      </c>
      <c r="H115" s="25"/>
      <c r="I115" s="25" t="s">
        <v>141</v>
      </c>
      <c r="J115" s="29" t="s">
        <v>358</v>
      </c>
      <c r="K115" s="25" t="s">
        <v>577</v>
      </c>
      <c r="L115" s="31"/>
      <c r="M115" s="27"/>
      <c r="N115" s="5"/>
      <c r="O115" s="5"/>
    </row>
    <row r="116" spans="2:15" ht="12">
      <c r="B116" s="20" t="s">
        <v>3</v>
      </c>
      <c r="C116" s="21" t="s">
        <v>17</v>
      </c>
      <c r="D116" s="22" t="s">
        <v>18</v>
      </c>
      <c r="E116" s="23">
        <v>323</v>
      </c>
      <c r="F116" s="21" t="str">
        <f t="shared" si="3"/>
        <v>**</v>
      </c>
      <c r="G116" s="24">
        <v>25</v>
      </c>
      <c r="H116" s="25">
        <v>322</v>
      </c>
      <c r="I116" s="25" t="s">
        <v>142</v>
      </c>
      <c r="J116" s="29" t="s">
        <v>359</v>
      </c>
      <c r="K116" s="25" t="s">
        <v>578</v>
      </c>
      <c r="L116" s="27">
        <v>38464</v>
      </c>
      <c r="M116" s="27"/>
      <c r="N116" s="5"/>
      <c r="O116" s="5"/>
    </row>
    <row r="117" spans="2:15" ht="12">
      <c r="B117" s="20" t="s">
        <v>3</v>
      </c>
      <c r="C117" s="21" t="s">
        <v>17</v>
      </c>
      <c r="D117" s="22" t="s">
        <v>18</v>
      </c>
      <c r="E117" s="23">
        <v>329</v>
      </c>
      <c r="F117" s="21" t="str">
        <f t="shared" si="3"/>
        <v>**</v>
      </c>
      <c r="G117" s="24"/>
      <c r="H117" s="25"/>
      <c r="I117" s="25" t="s">
        <v>143</v>
      </c>
      <c r="J117" s="29" t="s">
        <v>360</v>
      </c>
      <c r="K117" s="25" t="s">
        <v>579</v>
      </c>
      <c r="L117" s="27">
        <v>38791</v>
      </c>
      <c r="M117" s="27">
        <v>38876</v>
      </c>
      <c r="N117" s="5"/>
      <c r="O117" s="5"/>
    </row>
    <row r="118" spans="2:15" ht="12">
      <c r="B118" s="20" t="s">
        <v>3</v>
      </c>
      <c r="C118" s="21" t="s">
        <v>17</v>
      </c>
      <c r="D118" s="22" t="s">
        <v>18</v>
      </c>
      <c r="E118" s="23">
        <v>304</v>
      </c>
      <c r="F118" s="21" t="str">
        <f t="shared" si="3"/>
        <v>**</v>
      </c>
      <c r="G118" s="24"/>
      <c r="H118" s="25"/>
      <c r="I118" s="25" t="s">
        <v>144</v>
      </c>
      <c r="J118" s="29" t="s">
        <v>144</v>
      </c>
      <c r="K118" s="25" t="s">
        <v>580</v>
      </c>
      <c r="L118" s="27">
        <v>38452</v>
      </c>
      <c r="M118" s="27">
        <v>39220</v>
      </c>
      <c r="N118" s="5"/>
      <c r="O118" s="5"/>
    </row>
    <row r="119" spans="2:15" ht="12">
      <c r="B119" s="20" t="s">
        <v>3</v>
      </c>
      <c r="C119" s="21">
        <v>4</v>
      </c>
      <c r="D119" s="22" t="s">
        <v>18</v>
      </c>
      <c r="E119" s="23">
        <v>324</v>
      </c>
      <c r="F119" s="21" t="str">
        <f t="shared" si="3"/>
        <v>**</v>
      </c>
      <c r="G119" s="24"/>
      <c r="H119" s="25"/>
      <c r="I119" s="25" t="s">
        <v>145</v>
      </c>
      <c r="J119" s="29" t="s">
        <v>361</v>
      </c>
      <c r="K119" s="25" t="s">
        <v>581</v>
      </c>
      <c r="L119" s="27">
        <v>38471</v>
      </c>
      <c r="M119" s="27"/>
      <c r="N119" s="5"/>
      <c r="O119" s="5"/>
    </row>
    <row r="120" spans="2:15" ht="12">
      <c r="B120" s="20" t="s">
        <v>3</v>
      </c>
      <c r="C120" s="21" t="s">
        <v>16</v>
      </c>
      <c r="D120" s="22" t="s">
        <v>18</v>
      </c>
      <c r="E120" s="23">
        <v>319</v>
      </c>
      <c r="F120" s="21" t="str">
        <f t="shared" si="3"/>
        <v>**</v>
      </c>
      <c r="G120" s="24">
        <v>29</v>
      </c>
      <c r="H120" s="25">
        <v>305</v>
      </c>
      <c r="I120" s="25" t="s">
        <v>146</v>
      </c>
      <c r="J120" s="29" t="s">
        <v>362</v>
      </c>
      <c r="K120" s="25" t="s">
        <v>573</v>
      </c>
      <c r="L120" s="27">
        <v>38461</v>
      </c>
      <c r="M120" s="27"/>
      <c r="N120" s="5"/>
      <c r="O120" s="5"/>
    </row>
    <row r="121" spans="2:15" ht="12">
      <c r="B121" s="20" t="s">
        <v>3</v>
      </c>
      <c r="C121" s="21" t="s">
        <v>14</v>
      </c>
      <c r="D121" s="22" t="s">
        <v>18</v>
      </c>
      <c r="E121" s="23">
        <v>307</v>
      </c>
      <c r="F121" s="21" t="str">
        <f>IF(L121&gt;0,"**","")</f>
        <v>**</v>
      </c>
      <c r="G121" s="24"/>
      <c r="H121" s="25"/>
      <c r="I121" s="25" t="s">
        <v>707</v>
      </c>
      <c r="J121" s="29" t="s">
        <v>708</v>
      </c>
      <c r="K121" s="25" t="s">
        <v>550</v>
      </c>
      <c r="L121" s="27">
        <v>38796</v>
      </c>
      <c r="M121" s="27"/>
      <c r="N121" s="5"/>
      <c r="O121" s="5"/>
    </row>
    <row r="122" spans="2:15" ht="12">
      <c r="B122" s="20" t="s">
        <v>3</v>
      </c>
      <c r="C122" s="21" t="s">
        <v>17</v>
      </c>
      <c r="D122" s="22" t="s">
        <v>18</v>
      </c>
      <c r="E122" s="23">
        <v>301</v>
      </c>
      <c r="F122" s="21" t="str">
        <f t="shared" si="3"/>
        <v>**</v>
      </c>
      <c r="G122" s="24"/>
      <c r="H122" s="25"/>
      <c r="I122" s="25" t="s">
        <v>147</v>
      </c>
      <c r="J122" s="29" t="s">
        <v>363</v>
      </c>
      <c r="K122" s="25" t="s">
        <v>582</v>
      </c>
      <c r="L122" s="27">
        <v>38452</v>
      </c>
      <c r="M122" s="27"/>
      <c r="N122" s="5"/>
      <c r="O122" s="5"/>
    </row>
    <row r="123" spans="2:15" ht="12">
      <c r="B123" s="20"/>
      <c r="C123" s="21"/>
      <c r="D123" s="22"/>
      <c r="E123" s="23"/>
      <c r="F123" s="21">
        <f t="shared" si="3"/>
      </c>
      <c r="G123" s="24"/>
      <c r="H123" s="25"/>
      <c r="I123" s="28">
        <f>MAX(E86:E122)</f>
        <v>337</v>
      </c>
      <c r="J123" s="29" t="s">
        <v>364</v>
      </c>
      <c r="K123" s="25"/>
      <c r="L123" s="27"/>
      <c r="M123" s="27"/>
      <c r="N123" s="5"/>
      <c r="O123" s="5"/>
    </row>
    <row r="124" spans="2:15" ht="12">
      <c r="B124" s="20" t="s">
        <v>4</v>
      </c>
      <c r="C124" s="21" t="s">
        <v>15</v>
      </c>
      <c r="D124" s="22" t="s">
        <v>18</v>
      </c>
      <c r="E124" s="23">
        <v>419</v>
      </c>
      <c r="F124" s="21" t="str">
        <f t="shared" si="3"/>
        <v>**</v>
      </c>
      <c r="G124" s="24"/>
      <c r="H124" s="25"/>
      <c r="I124" s="25" t="s">
        <v>148</v>
      </c>
      <c r="J124" s="29" t="s">
        <v>365</v>
      </c>
      <c r="K124" s="25" t="s">
        <v>583</v>
      </c>
      <c r="L124" s="27">
        <v>38597</v>
      </c>
      <c r="M124" s="27"/>
      <c r="N124" s="5"/>
      <c r="O124" s="5"/>
    </row>
    <row r="125" spans="2:15" ht="12">
      <c r="B125" s="20" t="s">
        <v>4</v>
      </c>
      <c r="C125" s="21" t="s">
        <v>14</v>
      </c>
      <c r="D125" s="22" t="s">
        <v>18</v>
      </c>
      <c r="E125" s="23">
        <v>407</v>
      </c>
      <c r="F125" s="21">
        <f t="shared" si="3"/>
      </c>
      <c r="G125" s="34">
        <v>30</v>
      </c>
      <c r="H125" s="25"/>
      <c r="I125" s="25" t="s">
        <v>149</v>
      </c>
      <c r="J125" s="26" t="s">
        <v>366</v>
      </c>
      <c r="K125" s="25"/>
      <c r="L125" s="31"/>
      <c r="M125" s="27"/>
      <c r="N125" s="5"/>
      <c r="O125" s="5"/>
    </row>
    <row r="126" spans="2:15" ht="12">
      <c r="B126" s="20" t="s">
        <v>4</v>
      </c>
      <c r="C126" s="21" t="s">
        <v>17</v>
      </c>
      <c r="D126" s="22" t="s">
        <v>18</v>
      </c>
      <c r="E126" s="23">
        <v>427</v>
      </c>
      <c r="F126" s="21" t="str">
        <f t="shared" si="3"/>
        <v>**</v>
      </c>
      <c r="G126" s="24">
        <v>29</v>
      </c>
      <c r="H126" s="25">
        <v>428</v>
      </c>
      <c r="I126" s="25" t="s">
        <v>150</v>
      </c>
      <c r="J126" s="29" t="s">
        <v>367</v>
      </c>
      <c r="K126" s="25" t="s">
        <v>584</v>
      </c>
      <c r="L126" s="27">
        <v>38484</v>
      </c>
      <c r="M126" s="27"/>
      <c r="N126" s="5"/>
      <c r="O126" s="5"/>
    </row>
    <row r="127" spans="2:15" ht="12">
      <c r="B127" s="20" t="s">
        <v>4</v>
      </c>
      <c r="C127" s="21" t="s">
        <v>14</v>
      </c>
      <c r="D127" s="22" t="s">
        <v>18</v>
      </c>
      <c r="E127" s="23">
        <v>402</v>
      </c>
      <c r="F127" s="21" t="str">
        <f t="shared" si="3"/>
        <v>**</v>
      </c>
      <c r="G127" s="24"/>
      <c r="H127" s="25"/>
      <c r="I127" s="25" t="s">
        <v>151</v>
      </c>
      <c r="J127" s="29" t="s">
        <v>368</v>
      </c>
      <c r="K127" s="25" t="s">
        <v>585</v>
      </c>
      <c r="L127" s="27">
        <v>38452</v>
      </c>
      <c r="M127" s="27">
        <v>39610</v>
      </c>
      <c r="N127" s="5"/>
      <c r="O127" s="5"/>
    </row>
    <row r="128" spans="2:15" ht="12">
      <c r="B128" s="20" t="s">
        <v>4</v>
      </c>
      <c r="C128" s="21" t="s">
        <v>14</v>
      </c>
      <c r="D128" s="22" t="s">
        <v>18</v>
      </c>
      <c r="E128" s="23">
        <v>404</v>
      </c>
      <c r="F128" s="21" t="str">
        <f t="shared" si="3"/>
        <v>**</v>
      </c>
      <c r="G128" s="24"/>
      <c r="H128" s="25"/>
      <c r="I128" s="25" t="s">
        <v>152</v>
      </c>
      <c r="J128" s="29" t="s">
        <v>369</v>
      </c>
      <c r="K128" s="25" t="s">
        <v>586</v>
      </c>
      <c r="L128" s="27">
        <v>38452</v>
      </c>
      <c r="M128" s="27"/>
      <c r="N128" s="5"/>
      <c r="O128" s="5"/>
    </row>
    <row r="129" spans="2:15" ht="12">
      <c r="B129" s="20" t="s">
        <v>4</v>
      </c>
      <c r="C129" s="21" t="s">
        <v>17</v>
      </c>
      <c r="D129" s="22" t="s">
        <v>18</v>
      </c>
      <c r="E129" s="23">
        <v>421</v>
      </c>
      <c r="F129" s="21" t="str">
        <f t="shared" si="3"/>
        <v>**</v>
      </c>
      <c r="G129" s="24"/>
      <c r="H129" s="25"/>
      <c r="I129" s="25" t="s">
        <v>153</v>
      </c>
      <c r="J129" s="29" t="s">
        <v>370</v>
      </c>
      <c r="K129" s="25" t="s">
        <v>587</v>
      </c>
      <c r="L129" s="27">
        <v>38569</v>
      </c>
      <c r="M129" s="27"/>
      <c r="N129" s="5"/>
      <c r="O129" s="5"/>
    </row>
    <row r="130" spans="2:15" ht="12">
      <c r="B130" s="20" t="s">
        <v>4</v>
      </c>
      <c r="C130" s="21" t="s">
        <v>17</v>
      </c>
      <c r="D130" s="22" t="s">
        <v>18</v>
      </c>
      <c r="E130" s="23">
        <v>424</v>
      </c>
      <c r="F130" s="21" t="str">
        <f t="shared" si="3"/>
        <v>**</v>
      </c>
      <c r="G130" s="24"/>
      <c r="H130" s="25"/>
      <c r="I130" s="25" t="s">
        <v>154</v>
      </c>
      <c r="J130" s="26" t="s">
        <v>371</v>
      </c>
      <c r="K130" s="25" t="s">
        <v>588</v>
      </c>
      <c r="L130" s="27">
        <v>38693</v>
      </c>
      <c r="M130" s="27"/>
      <c r="N130" s="5"/>
      <c r="O130" s="5"/>
    </row>
    <row r="131" spans="2:15" ht="12">
      <c r="B131" s="20" t="s">
        <v>4</v>
      </c>
      <c r="C131" s="21" t="s">
        <v>14</v>
      </c>
      <c r="D131" s="22" t="s">
        <v>18</v>
      </c>
      <c r="E131" s="23">
        <v>403</v>
      </c>
      <c r="F131" s="21" t="str">
        <f t="shared" si="3"/>
        <v>**</v>
      </c>
      <c r="G131" s="24"/>
      <c r="H131" s="25"/>
      <c r="I131" s="25" t="s">
        <v>155</v>
      </c>
      <c r="J131" s="29" t="s">
        <v>372</v>
      </c>
      <c r="K131" s="25" t="s">
        <v>589</v>
      </c>
      <c r="L131" s="27">
        <v>38452</v>
      </c>
      <c r="M131" s="27"/>
      <c r="N131" s="5"/>
      <c r="O131" s="5"/>
    </row>
    <row r="132" spans="2:15" ht="12">
      <c r="B132" s="20" t="s">
        <v>4</v>
      </c>
      <c r="C132" s="21">
        <v>3</v>
      </c>
      <c r="D132" s="22" t="s">
        <v>18</v>
      </c>
      <c r="E132" s="23">
        <v>431</v>
      </c>
      <c r="F132" s="21"/>
      <c r="G132" s="30">
        <v>38</v>
      </c>
      <c r="H132" s="25"/>
      <c r="I132" s="25" t="s">
        <v>156</v>
      </c>
      <c r="J132" s="35" t="s">
        <v>373</v>
      </c>
      <c r="K132" s="36" t="s">
        <v>590</v>
      </c>
      <c r="L132" s="31"/>
      <c r="M132" s="27"/>
      <c r="N132" s="5"/>
      <c r="O132" s="5"/>
    </row>
    <row r="133" spans="2:15" ht="12">
      <c r="B133" s="20" t="s">
        <v>4</v>
      </c>
      <c r="C133" s="21" t="s">
        <v>14</v>
      </c>
      <c r="D133" s="22" t="s">
        <v>18</v>
      </c>
      <c r="E133" s="23">
        <v>408</v>
      </c>
      <c r="F133" s="21" t="str">
        <f aca="true" t="shared" si="4" ref="F133:F164">IF(L133&gt;0,"**","")</f>
        <v>**</v>
      </c>
      <c r="G133" s="24"/>
      <c r="H133" s="25"/>
      <c r="I133" s="25" t="s">
        <v>157</v>
      </c>
      <c r="J133" s="29" t="s">
        <v>374</v>
      </c>
      <c r="K133" s="25" t="s">
        <v>591</v>
      </c>
      <c r="L133" s="27">
        <v>38459</v>
      </c>
      <c r="M133" s="27">
        <v>38685</v>
      </c>
      <c r="N133" s="5"/>
      <c r="O133" s="5"/>
    </row>
    <row r="134" spans="2:15" ht="12">
      <c r="B134" s="20" t="s">
        <v>4</v>
      </c>
      <c r="C134" s="21" t="s">
        <v>14</v>
      </c>
      <c r="D134" s="22" t="s">
        <v>18</v>
      </c>
      <c r="E134" s="23">
        <v>409</v>
      </c>
      <c r="F134" s="21" t="str">
        <f t="shared" si="4"/>
        <v>**</v>
      </c>
      <c r="G134" s="24"/>
      <c r="H134" s="25"/>
      <c r="I134" s="25" t="s">
        <v>158</v>
      </c>
      <c r="J134" s="29" t="s">
        <v>375</v>
      </c>
      <c r="K134" s="25" t="s">
        <v>592</v>
      </c>
      <c r="L134" s="27">
        <v>38458</v>
      </c>
      <c r="M134" s="27"/>
      <c r="N134" s="5"/>
      <c r="O134" s="5"/>
    </row>
    <row r="135" spans="2:15" ht="12">
      <c r="B135" s="20" t="s">
        <v>4</v>
      </c>
      <c r="C135" s="21" t="s">
        <v>17</v>
      </c>
      <c r="D135" s="22" t="s">
        <v>18</v>
      </c>
      <c r="E135" s="23">
        <v>420</v>
      </c>
      <c r="F135" s="21" t="str">
        <f t="shared" si="4"/>
        <v>**</v>
      </c>
      <c r="G135" s="24"/>
      <c r="H135" s="25"/>
      <c r="I135" s="25" t="s">
        <v>159</v>
      </c>
      <c r="J135" s="29" t="s">
        <v>376</v>
      </c>
      <c r="K135" s="25" t="s">
        <v>593</v>
      </c>
      <c r="L135" s="27">
        <v>38461</v>
      </c>
      <c r="M135" s="27">
        <v>38483</v>
      </c>
      <c r="N135" s="5"/>
      <c r="O135" s="5"/>
    </row>
    <row r="136" spans="2:15" ht="12">
      <c r="B136" s="20" t="s">
        <v>4</v>
      </c>
      <c r="C136" s="21" t="s">
        <v>14</v>
      </c>
      <c r="D136" s="22" t="s">
        <v>18</v>
      </c>
      <c r="E136" s="23">
        <v>405</v>
      </c>
      <c r="F136" s="21" t="str">
        <f t="shared" si="4"/>
        <v>**</v>
      </c>
      <c r="G136" s="24"/>
      <c r="H136" s="25"/>
      <c r="I136" s="25" t="s">
        <v>160</v>
      </c>
      <c r="J136" s="29" t="s">
        <v>377</v>
      </c>
      <c r="K136" s="25" t="s">
        <v>594</v>
      </c>
      <c r="L136" s="27">
        <v>38452</v>
      </c>
      <c r="M136" s="27"/>
      <c r="N136" s="5"/>
      <c r="O136" s="5"/>
    </row>
    <row r="137" spans="2:15" ht="12">
      <c r="B137" s="20" t="s">
        <v>4</v>
      </c>
      <c r="C137" s="21" t="s">
        <v>14</v>
      </c>
      <c r="D137" s="22" t="s">
        <v>18</v>
      </c>
      <c r="E137" s="23">
        <v>410</v>
      </c>
      <c r="F137" s="21" t="str">
        <f t="shared" si="4"/>
        <v>**</v>
      </c>
      <c r="G137" s="24"/>
      <c r="H137" s="25"/>
      <c r="I137" s="25" t="s">
        <v>161</v>
      </c>
      <c r="J137" s="29" t="s">
        <v>378</v>
      </c>
      <c r="K137" s="25" t="s">
        <v>595</v>
      </c>
      <c r="L137" s="27">
        <v>38518</v>
      </c>
      <c r="M137" s="27"/>
      <c r="N137" s="5"/>
      <c r="O137" s="5"/>
    </row>
    <row r="138" spans="2:15" ht="12">
      <c r="B138" s="20" t="s">
        <v>4</v>
      </c>
      <c r="C138" s="21" t="s">
        <v>14</v>
      </c>
      <c r="D138" s="22" t="s">
        <v>18</v>
      </c>
      <c r="E138" s="23">
        <v>411</v>
      </c>
      <c r="F138" s="21" t="str">
        <f t="shared" si="4"/>
        <v>**</v>
      </c>
      <c r="G138" s="24"/>
      <c r="H138" s="25"/>
      <c r="I138" s="25" t="s">
        <v>162</v>
      </c>
      <c r="J138" s="29" t="s">
        <v>379</v>
      </c>
      <c r="K138" s="25" t="s">
        <v>596</v>
      </c>
      <c r="L138" s="27">
        <v>38458</v>
      </c>
      <c r="M138" s="27">
        <v>39709</v>
      </c>
      <c r="N138" s="5"/>
      <c r="O138" s="5"/>
    </row>
    <row r="139" spans="2:15" ht="12">
      <c r="B139" s="20" t="s">
        <v>4</v>
      </c>
      <c r="C139" s="21" t="s">
        <v>14</v>
      </c>
      <c r="D139" s="22" t="s">
        <v>18</v>
      </c>
      <c r="E139" s="23">
        <v>411</v>
      </c>
      <c r="F139" s="21" t="str">
        <f t="shared" si="4"/>
        <v>**</v>
      </c>
      <c r="G139" s="24"/>
      <c r="H139" s="25">
        <v>411</v>
      </c>
      <c r="I139" s="25" t="s">
        <v>163</v>
      </c>
      <c r="J139" s="29" t="s">
        <v>380</v>
      </c>
      <c r="K139" s="25" t="s">
        <v>597</v>
      </c>
      <c r="L139" s="27">
        <v>38458</v>
      </c>
      <c r="M139" s="27"/>
      <c r="N139" s="5"/>
      <c r="O139" s="5"/>
    </row>
    <row r="140" spans="2:15" ht="12">
      <c r="B140" s="20" t="s">
        <v>4</v>
      </c>
      <c r="C140" s="21" t="s">
        <v>15</v>
      </c>
      <c r="D140" s="22" t="s">
        <v>18</v>
      </c>
      <c r="E140" s="23">
        <v>412</v>
      </c>
      <c r="F140" s="21" t="s">
        <v>719</v>
      </c>
      <c r="G140" s="24"/>
      <c r="H140" s="25"/>
      <c r="I140" s="25" t="s">
        <v>164</v>
      </c>
      <c r="J140" s="29" t="s">
        <v>381</v>
      </c>
      <c r="K140" s="25" t="s">
        <v>598</v>
      </c>
      <c r="L140" s="63">
        <v>44124</v>
      </c>
      <c r="M140" s="27"/>
      <c r="N140" s="5"/>
      <c r="O140" s="5"/>
    </row>
    <row r="141" spans="2:15" ht="12">
      <c r="B141" s="20" t="s">
        <v>4</v>
      </c>
      <c r="C141" s="21">
        <v>3</v>
      </c>
      <c r="D141" s="22" t="s">
        <v>18</v>
      </c>
      <c r="E141" s="23">
        <v>422</v>
      </c>
      <c r="F141" s="21" t="str">
        <f t="shared" si="4"/>
        <v>**</v>
      </c>
      <c r="G141" s="24"/>
      <c r="H141" s="25"/>
      <c r="I141" s="25" t="s">
        <v>165</v>
      </c>
      <c r="J141" s="29" t="s">
        <v>382</v>
      </c>
      <c r="K141" s="25" t="s">
        <v>599</v>
      </c>
      <c r="L141" s="27">
        <v>38670</v>
      </c>
      <c r="M141" s="27"/>
      <c r="N141" s="5"/>
      <c r="O141" s="5"/>
    </row>
    <row r="142" spans="2:15" ht="12">
      <c r="B142" s="20" t="s">
        <v>4</v>
      </c>
      <c r="C142" s="21">
        <v>3</v>
      </c>
      <c r="D142" s="22" t="s">
        <v>18</v>
      </c>
      <c r="E142" s="23">
        <v>429</v>
      </c>
      <c r="F142" s="21" t="str">
        <f t="shared" si="4"/>
        <v>**</v>
      </c>
      <c r="G142" s="24"/>
      <c r="H142" s="25"/>
      <c r="I142" s="25" t="s">
        <v>166</v>
      </c>
      <c r="J142" s="29" t="s">
        <v>383</v>
      </c>
      <c r="K142" s="25" t="s">
        <v>600</v>
      </c>
      <c r="L142" s="27">
        <v>38497</v>
      </c>
      <c r="M142" s="25"/>
      <c r="N142" s="5"/>
      <c r="O142" s="5"/>
    </row>
    <row r="143" spans="2:15" ht="12">
      <c r="B143" s="20" t="s">
        <v>4</v>
      </c>
      <c r="C143" s="21" t="s">
        <v>15</v>
      </c>
      <c r="D143" s="22" t="s">
        <v>18</v>
      </c>
      <c r="E143" s="23">
        <v>406</v>
      </c>
      <c r="F143" s="21" t="str">
        <f t="shared" si="4"/>
        <v>**</v>
      </c>
      <c r="G143" s="24"/>
      <c r="H143" s="25"/>
      <c r="I143" s="25" t="s">
        <v>167</v>
      </c>
      <c r="J143" s="29" t="s">
        <v>384</v>
      </c>
      <c r="K143" s="25" t="s">
        <v>601</v>
      </c>
      <c r="L143" s="27">
        <v>38452</v>
      </c>
      <c r="M143" s="27">
        <v>38627</v>
      </c>
      <c r="N143" s="5"/>
      <c r="O143" s="5"/>
    </row>
    <row r="144" spans="2:15" ht="12">
      <c r="B144" s="20" t="s">
        <v>4</v>
      </c>
      <c r="C144" s="21" t="s">
        <v>15</v>
      </c>
      <c r="D144" s="22" t="s">
        <v>18</v>
      </c>
      <c r="E144" s="23">
        <v>401</v>
      </c>
      <c r="F144" s="21" t="str">
        <f t="shared" si="4"/>
        <v>**</v>
      </c>
      <c r="G144" s="24"/>
      <c r="H144" s="25"/>
      <c r="I144" s="25" t="s">
        <v>43</v>
      </c>
      <c r="J144" s="29" t="s">
        <v>385</v>
      </c>
      <c r="K144" s="25" t="s">
        <v>602</v>
      </c>
      <c r="L144" s="27">
        <v>38452</v>
      </c>
      <c r="M144" s="27"/>
      <c r="N144" s="5"/>
      <c r="O144" s="5"/>
    </row>
    <row r="145" spans="2:15" ht="12">
      <c r="B145" s="20" t="s">
        <v>4</v>
      </c>
      <c r="C145" s="21" t="s">
        <v>15</v>
      </c>
      <c r="D145" s="22" t="s">
        <v>18</v>
      </c>
      <c r="E145" s="23">
        <v>413</v>
      </c>
      <c r="F145" s="21" t="str">
        <f t="shared" si="4"/>
        <v>**</v>
      </c>
      <c r="G145" s="24"/>
      <c r="H145" s="25"/>
      <c r="I145" s="25" t="s">
        <v>168</v>
      </c>
      <c r="J145" s="26" t="s">
        <v>386</v>
      </c>
      <c r="K145" s="25" t="s">
        <v>603</v>
      </c>
      <c r="L145" s="27">
        <v>38599</v>
      </c>
      <c r="M145" s="27">
        <v>38877</v>
      </c>
      <c r="N145" s="5"/>
      <c r="O145" s="5"/>
    </row>
    <row r="146" spans="2:15" ht="12">
      <c r="B146" s="20" t="s">
        <v>4</v>
      </c>
      <c r="C146" s="21" t="s">
        <v>15</v>
      </c>
      <c r="D146" s="22" t="s">
        <v>18</v>
      </c>
      <c r="E146" s="23">
        <v>414</v>
      </c>
      <c r="F146" s="21" t="str">
        <f t="shared" si="4"/>
        <v>**</v>
      </c>
      <c r="G146" s="24"/>
      <c r="H146" s="25"/>
      <c r="I146" s="25" t="s">
        <v>169</v>
      </c>
      <c r="J146" s="29" t="s">
        <v>387</v>
      </c>
      <c r="K146" s="25" t="s">
        <v>604</v>
      </c>
      <c r="L146" s="27">
        <v>38599</v>
      </c>
      <c r="M146" s="27"/>
      <c r="N146" s="5"/>
      <c r="O146" s="5"/>
    </row>
    <row r="147" spans="2:15" ht="12">
      <c r="B147" s="20" t="s">
        <v>4</v>
      </c>
      <c r="C147" s="21" t="s">
        <v>17</v>
      </c>
      <c r="D147" s="22" t="s">
        <v>18</v>
      </c>
      <c r="E147" s="23">
        <v>425</v>
      </c>
      <c r="F147" s="21" t="str">
        <f t="shared" si="4"/>
        <v>**</v>
      </c>
      <c r="G147" s="24"/>
      <c r="H147" s="25"/>
      <c r="I147" s="25" t="s">
        <v>170</v>
      </c>
      <c r="J147" s="29" t="s">
        <v>388</v>
      </c>
      <c r="K147" s="25" t="s">
        <v>605</v>
      </c>
      <c r="L147" s="27">
        <v>38551</v>
      </c>
      <c r="M147" s="27"/>
      <c r="N147" s="5"/>
      <c r="O147" s="5"/>
    </row>
    <row r="148" spans="2:15" ht="12">
      <c r="B148" s="20" t="s">
        <v>4</v>
      </c>
      <c r="C148" s="21" t="s">
        <v>17</v>
      </c>
      <c r="D148" s="22" t="s">
        <v>18</v>
      </c>
      <c r="E148" s="23">
        <v>426</v>
      </c>
      <c r="F148" s="21" t="str">
        <f t="shared" si="4"/>
        <v>**</v>
      </c>
      <c r="G148" s="24"/>
      <c r="H148" s="25"/>
      <c r="I148" s="25" t="s">
        <v>171</v>
      </c>
      <c r="J148" s="29" t="s">
        <v>389</v>
      </c>
      <c r="K148" s="25" t="s">
        <v>606</v>
      </c>
      <c r="L148" s="27">
        <v>38600</v>
      </c>
      <c r="M148" s="27">
        <v>38716</v>
      </c>
      <c r="N148" s="5"/>
      <c r="O148" s="5"/>
    </row>
    <row r="149" spans="2:15" ht="12">
      <c r="B149" s="20" t="s">
        <v>4</v>
      </c>
      <c r="C149" s="21" t="s">
        <v>17</v>
      </c>
      <c r="D149" s="22" t="s">
        <v>18</v>
      </c>
      <c r="E149" s="23">
        <v>430</v>
      </c>
      <c r="F149" s="21" t="str">
        <f t="shared" si="4"/>
        <v>**</v>
      </c>
      <c r="G149" s="24"/>
      <c r="H149" s="25"/>
      <c r="I149" s="25" t="s">
        <v>172</v>
      </c>
      <c r="J149" s="29" t="s">
        <v>390</v>
      </c>
      <c r="K149" s="25" t="s">
        <v>607</v>
      </c>
      <c r="L149" s="27">
        <v>38604</v>
      </c>
      <c r="M149" s="27"/>
      <c r="N149" s="5"/>
      <c r="O149" s="5"/>
    </row>
    <row r="150" spans="2:15" ht="12">
      <c r="B150" s="20" t="s">
        <v>4</v>
      </c>
      <c r="C150" s="21" t="s">
        <v>15</v>
      </c>
      <c r="D150" s="22" t="s">
        <v>18</v>
      </c>
      <c r="E150" s="23">
        <v>415</v>
      </c>
      <c r="F150" s="21" t="str">
        <f t="shared" si="4"/>
        <v>**</v>
      </c>
      <c r="G150" s="24"/>
      <c r="H150" s="25"/>
      <c r="I150" s="25" t="s">
        <v>173</v>
      </c>
      <c r="J150" s="29" t="s">
        <v>391</v>
      </c>
      <c r="K150" s="25" t="s">
        <v>608</v>
      </c>
      <c r="L150" s="27">
        <v>38473</v>
      </c>
      <c r="M150" s="27"/>
      <c r="N150" s="5"/>
      <c r="O150" s="5"/>
    </row>
    <row r="151" spans="2:15" ht="12">
      <c r="B151" s="20" t="s">
        <v>4</v>
      </c>
      <c r="C151" s="21" t="s">
        <v>17</v>
      </c>
      <c r="D151" s="22" t="s">
        <v>18</v>
      </c>
      <c r="E151" s="23">
        <v>428</v>
      </c>
      <c r="F151" s="21">
        <f t="shared" si="4"/>
      </c>
      <c r="G151" s="34">
        <v>36</v>
      </c>
      <c r="H151" s="25"/>
      <c r="I151" s="25" t="s">
        <v>174</v>
      </c>
      <c r="J151" s="29" t="s">
        <v>392</v>
      </c>
      <c r="K151" s="25" t="s">
        <v>609</v>
      </c>
      <c r="L151" s="31"/>
      <c r="M151" s="27"/>
      <c r="N151" s="5"/>
      <c r="O151" s="5"/>
    </row>
    <row r="152" spans="2:15" ht="12">
      <c r="B152" s="20" t="s">
        <v>4</v>
      </c>
      <c r="C152" s="21" t="s">
        <v>15</v>
      </c>
      <c r="D152" s="22" t="s">
        <v>18</v>
      </c>
      <c r="E152" s="23">
        <v>416</v>
      </c>
      <c r="F152" s="21" t="str">
        <f t="shared" si="4"/>
        <v>**</v>
      </c>
      <c r="G152" s="24"/>
      <c r="H152" s="25"/>
      <c r="I152" s="25" t="s">
        <v>175</v>
      </c>
      <c r="J152" s="29" t="s">
        <v>393</v>
      </c>
      <c r="K152" s="25" t="s">
        <v>610</v>
      </c>
      <c r="L152" s="27">
        <v>38597</v>
      </c>
      <c r="M152" s="27">
        <v>38810</v>
      </c>
      <c r="N152" s="5"/>
      <c r="O152" s="5"/>
    </row>
    <row r="153" spans="2:15" ht="12">
      <c r="B153" s="20" t="s">
        <v>4</v>
      </c>
      <c r="C153" s="21" t="s">
        <v>17</v>
      </c>
      <c r="D153" s="22" t="s">
        <v>18</v>
      </c>
      <c r="E153" s="23">
        <v>423</v>
      </c>
      <c r="F153" s="21" t="str">
        <f t="shared" si="4"/>
        <v>**</v>
      </c>
      <c r="G153" s="24">
        <v>31</v>
      </c>
      <c r="H153" s="25">
        <v>637</v>
      </c>
      <c r="I153" s="25" t="s">
        <v>176</v>
      </c>
      <c r="J153" s="26" t="s">
        <v>394</v>
      </c>
      <c r="K153" s="25" t="s">
        <v>611</v>
      </c>
      <c r="L153" s="27">
        <v>38463</v>
      </c>
      <c r="M153" s="27"/>
      <c r="N153" s="5"/>
      <c r="O153" s="5"/>
    </row>
    <row r="154" spans="2:15" ht="12">
      <c r="B154" s="20" t="s">
        <v>4</v>
      </c>
      <c r="C154" s="21" t="s">
        <v>15</v>
      </c>
      <c r="D154" s="22" t="s">
        <v>18</v>
      </c>
      <c r="E154" s="23">
        <v>418</v>
      </c>
      <c r="F154" s="21" t="str">
        <f t="shared" si="4"/>
        <v>**</v>
      </c>
      <c r="G154" s="24"/>
      <c r="H154" s="25"/>
      <c r="I154" s="25" t="s">
        <v>177</v>
      </c>
      <c r="J154" s="29" t="s">
        <v>177</v>
      </c>
      <c r="K154" s="25" t="s">
        <v>612</v>
      </c>
      <c r="L154" s="27">
        <v>38452</v>
      </c>
      <c r="M154" s="27"/>
      <c r="N154" s="5"/>
      <c r="O154" s="5"/>
    </row>
    <row r="155" spans="2:15" ht="12">
      <c r="B155" s="20" t="s">
        <v>4</v>
      </c>
      <c r="C155" s="21" t="s">
        <v>15</v>
      </c>
      <c r="D155" s="22" t="s">
        <v>18</v>
      </c>
      <c r="E155" s="23">
        <v>417</v>
      </c>
      <c r="F155" s="21">
        <f t="shared" si="4"/>
      </c>
      <c r="G155" s="34">
        <v>38</v>
      </c>
      <c r="H155" s="25"/>
      <c r="I155" s="25" t="s">
        <v>178</v>
      </c>
      <c r="J155" s="26" t="s">
        <v>395</v>
      </c>
      <c r="K155" s="25" t="s">
        <v>613</v>
      </c>
      <c r="L155" s="37"/>
      <c r="M155" s="38"/>
      <c r="N155" s="5"/>
      <c r="O155" s="5"/>
    </row>
    <row r="156" spans="2:15" ht="12">
      <c r="B156" s="20"/>
      <c r="C156" s="21"/>
      <c r="D156" s="22"/>
      <c r="E156" s="23"/>
      <c r="F156" s="21">
        <f t="shared" si="4"/>
      </c>
      <c r="G156" s="24"/>
      <c r="H156" s="25"/>
      <c r="I156" s="28">
        <f>MAX(E124:E155)</f>
        <v>431</v>
      </c>
      <c r="J156" s="29" t="s">
        <v>396</v>
      </c>
      <c r="K156" s="25"/>
      <c r="L156" s="27"/>
      <c r="M156" s="27"/>
      <c r="N156" s="5"/>
      <c r="O156" s="5"/>
    </row>
    <row r="157" spans="2:15" ht="10.5" customHeight="1">
      <c r="B157" s="20" t="s">
        <v>5</v>
      </c>
      <c r="C157" s="21" t="s">
        <v>14</v>
      </c>
      <c r="D157" s="22" t="s">
        <v>18</v>
      </c>
      <c r="E157" s="23">
        <v>502</v>
      </c>
      <c r="F157" s="21" t="str">
        <f t="shared" si="4"/>
        <v>**</v>
      </c>
      <c r="G157" s="24"/>
      <c r="H157" s="25"/>
      <c r="I157" s="25" t="s">
        <v>179</v>
      </c>
      <c r="J157" s="26" t="s">
        <v>397</v>
      </c>
      <c r="K157" s="25" t="s">
        <v>614</v>
      </c>
      <c r="L157" s="27">
        <v>38593</v>
      </c>
      <c r="M157" s="27">
        <v>42805</v>
      </c>
      <c r="N157" s="5"/>
      <c r="O157" s="5"/>
    </row>
    <row r="158" spans="2:15" ht="12">
      <c r="B158" s="20" t="s">
        <v>5</v>
      </c>
      <c r="C158" s="21">
        <v>1</v>
      </c>
      <c r="D158" s="22" t="s">
        <v>18</v>
      </c>
      <c r="E158" s="23">
        <v>504</v>
      </c>
      <c r="F158" s="21" t="str">
        <f t="shared" si="4"/>
        <v>**</v>
      </c>
      <c r="G158" s="24"/>
      <c r="H158" s="25"/>
      <c r="I158" s="25" t="s">
        <v>180</v>
      </c>
      <c r="J158" s="26" t="s">
        <v>398</v>
      </c>
      <c r="K158" s="25" t="s">
        <v>615</v>
      </c>
      <c r="L158" s="27">
        <v>39369</v>
      </c>
      <c r="M158" s="27"/>
      <c r="N158" s="5"/>
      <c r="O158" s="5"/>
    </row>
    <row r="159" spans="2:15" ht="12">
      <c r="B159" s="20" t="s">
        <v>5</v>
      </c>
      <c r="C159" s="21" t="s">
        <v>14</v>
      </c>
      <c r="D159" s="22" t="s">
        <v>18</v>
      </c>
      <c r="E159" s="23">
        <v>501</v>
      </c>
      <c r="F159" s="21" t="str">
        <f t="shared" si="4"/>
        <v>**</v>
      </c>
      <c r="G159" s="24"/>
      <c r="H159" s="25"/>
      <c r="I159" s="25" t="s">
        <v>181</v>
      </c>
      <c r="J159" s="29" t="s">
        <v>399</v>
      </c>
      <c r="K159" s="25" t="s">
        <v>616</v>
      </c>
      <c r="L159" s="27">
        <v>38452</v>
      </c>
      <c r="M159" s="27"/>
      <c r="N159" s="5"/>
      <c r="O159" s="5"/>
    </row>
    <row r="160" spans="2:15" ht="12">
      <c r="B160" s="20" t="s">
        <v>5</v>
      </c>
      <c r="C160" s="21" t="s">
        <v>14</v>
      </c>
      <c r="D160" s="22" t="s">
        <v>18</v>
      </c>
      <c r="E160" s="23">
        <v>503</v>
      </c>
      <c r="F160" s="21" t="str">
        <f t="shared" si="4"/>
        <v>**</v>
      </c>
      <c r="G160" s="24"/>
      <c r="H160" s="25"/>
      <c r="I160" s="25" t="s">
        <v>182</v>
      </c>
      <c r="J160" s="29" t="s">
        <v>400</v>
      </c>
      <c r="K160" s="25" t="s">
        <v>617</v>
      </c>
      <c r="L160" s="27">
        <v>38517</v>
      </c>
      <c r="M160" s="27"/>
      <c r="N160" s="5"/>
      <c r="O160" s="5"/>
    </row>
    <row r="161" spans="2:15" ht="12">
      <c r="B161" s="20"/>
      <c r="C161" s="21"/>
      <c r="D161" s="22"/>
      <c r="E161" s="23"/>
      <c r="F161" s="21">
        <f t="shared" si="4"/>
      </c>
      <c r="G161" s="24"/>
      <c r="H161" s="25"/>
      <c r="I161" s="32">
        <f>MAX(E157:E161)</f>
        <v>504</v>
      </c>
      <c r="J161" s="29" t="s">
        <v>401</v>
      </c>
      <c r="K161" s="25"/>
      <c r="L161" s="27"/>
      <c r="M161" s="27"/>
      <c r="N161" s="5"/>
      <c r="O161" s="5"/>
    </row>
    <row r="162" spans="2:15" ht="12">
      <c r="B162" s="20" t="s">
        <v>6</v>
      </c>
      <c r="C162" s="21">
        <v>3</v>
      </c>
      <c r="D162" s="22" t="s">
        <v>18</v>
      </c>
      <c r="E162" s="23">
        <v>631</v>
      </c>
      <c r="F162" s="21" t="str">
        <f t="shared" si="4"/>
        <v>**</v>
      </c>
      <c r="G162" s="24">
        <v>11</v>
      </c>
      <c r="H162" s="25">
        <v>117</v>
      </c>
      <c r="I162" s="25" t="s">
        <v>183</v>
      </c>
      <c r="J162" s="29" t="s">
        <v>402</v>
      </c>
      <c r="K162" s="25" t="s">
        <v>618</v>
      </c>
      <c r="L162" s="27">
        <v>38461</v>
      </c>
      <c r="M162" s="25"/>
      <c r="N162" s="5"/>
      <c r="O162" s="5"/>
    </row>
    <row r="163" spans="2:15" ht="12">
      <c r="B163" s="20" t="s">
        <v>6</v>
      </c>
      <c r="C163" s="21">
        <v>5</v>
      </c>
      <c r="D163" s="22" t="s">
        <v>18</v>
      </c>
      <c r="E163" s="23">
        <v>642</v>
      </c>
      <c r="F163" s="21">
        <f t="shared" si="4"/>
      </c>
      <c r="G163" s="30">
        <v>5</v>
      </c>
      <c r="H163" s="25"/>
      <c r="I163" s="25" t="s">
        <v>184</v>
      </c>
      <c r="J163" s="29" t="s">
        <v>403</v>
      </c>
      <c r="K163" s="25" t="s">
        <v>619</v>
      </c>
      <c r="L163" s="31"/>
      <c r="M163" s="25"/>
      <c r="N163" s="5"/>
      <c r="O163" s="5"/>
    </row>
    <row r="164" spans="2:15" ht="12">
      <c r="B164" s="20" t="s">
        <v>6</v>
      </c>
      <c r="C164" s="21" t="s">
        <v>14</v>
      </c>
      <c r="D164" s="22" t="s">
        <v>18</v>
      </c>
      <c r="E164" s="23">
        <v>603</v>
      </c>
      <c r="F164" s="21" t="str">
        <f t="shared" si="4"/>
        <v>**</v>
      </c>
      <c r="G164" s="24"/>
      <c r="H164" s="25"/>
      <c r="I164" s="25" t="s">
        <v>185</v>
      </c>
      <c r="J164" s="29" t="s">
        <v>404</v>
      </c>
      <c r="K164" s="25" t="s">
        <v>620</v>
      </c>
      <c r="L164" s="27">
        <v>38452</v>
      </c>
      <c r="M164" s="27"/>
      <c r="N164" s="5"/>
      <c r="O164" s="5"/>
    </row>
    <row r="165" spans="2:15" ht="12">
      <c r="B165" s="20" t="s">
        <v>6</v>
      </c>
      <c r="C165" s="21" t="s">
        <v>14</v>
      </c>
      <c r="D165" s="22" t="s">
        <v>18</v>
      </c>
      <c r="E165" s="23">
        <v>629</v>
      </c>
      <c r="F165" s="21" t="str">
        <f aca="true" t="shared" si="5" ref="F165:F197">IF(L165&gt;0,"**","")</f>
        <v>**</v>
      </c>
      <c r="G165" s="24"/>
      <c r="H165" s="25"/>
      <c r="I165" s="39" t="s">
        <v>186</v>
      </c>
      <c r="J165" s="40" t="s">
        <v>405</v>
      </c>
      <c r="K165" s="39" t="s">
        <v>621</v>
      </c>
      <c r="L165" s="27">
        <v>38536</v>
      </c>
      <c r="M165" s="27"/>
      <c r="N165" s="5"/>
      <c r="O165" s="5"/>
    </row>
    <row r="166" spans="2:15" ht="12">
      <c r="B166" s="20" t="s">
        <v>6</v>
      </c>
      <c r="C166" s="21" t="s">
        <v>14</v>
      </c>
      <c r="D166" s="22" t="s">
        <v>18</v>
      </c>
      <c r="E166" s="23">
        <v>604</v>
      </c>
      <c r="F166" s="21" t="str">
        <f t="shared" si="5"/>
        <v>**</v>
      </c>
      <c r="G166" s="24"/>
      <c r="H166" s="25"/>
      <c r="I166" s="25" t="s">
        <v>187</v>
      </c>
      <c r="J166" s="29" t="s">
        <v>406</v>
      </c>
      <c r="K166" s="25" t="s">
        <v>622</v>
      </c>
      <c r="L166" s="27">
        <v>38794</v>
      </c>
      <c r="M166" s="27"/>
      <c r="N166" s="5"/>
      <c r="O166" s="5"/>
    </row>
    <row r="167" spans="2:15" ht="12">
      <c r="B167" s="20" t="s">
        <v>6</v>
      </c>
      <c r="C167" s="21">
        <v>3</v>
      </c>
      <c r="D167" s="22" t="s">
        <v>18</v>
      </c>
      <c r="E167" s="23">
        <v>626</v>
      </c>
      <c r="F167" s="21" t="str">
        <f t="shared" si="5"/>
        <v>**</v>
      </c>
      <c r="G167" s="24"/>
      <c r="H167" s="25"/>
      <c r="I167" s="25" t="s">
        <v>188</v>
      </c>
      <c r="J167" s="29" t="s">
        <v>407</v>
      </c>
      <c r="K167" s="25" t="s">
        <v>623</v>
      </c>
      <c r="L167" s="27">
        <v>38794</v>
      </c>
      <c r="M167" s="27"/>
      <c r="N167" s="5"/>
      <c r="O167" s="5"/>
    </row>
    <row r="168" spans="2:15" ht="12">
      <c r="B168" s="20" t="s">
        <v>6</v>
      </c>
      <c r="C168" s="21" t="s">
        <v>14</v>
      </c>
      <c r="D168" s="22" t="s">
        <v>18</v>
      </c>
      <c r="E168" s="23">
        <v>606</v>
      </c>
      <c r="F168" s="21" t="str">
        <f t="shared" si="5"/>
        <v>**</v>
      </c>
      <c r="G168" s="24"/>
      <c r="H168" s="25"/>
      <c r="I168" s="25" t="s">
        <v>189</v>
      </c>
      <c r="J168" s="26" t="s">
        <v>408</v>
      </c>
      <c r="K168" s="25" t="s">
        <v>624</v>
      </c>
      <c r="L168" s="27">
        <v>38598</v>
      </c>
      <c r="M168" s="27"/>
      <c r="N168" s="5"/>
      <c r="O168" s="5"/>
    </row>
    <row r="169" spans="2:15" ht="12">
      <c r="B169" s="20" t="s">
        <v>6</v>
      </c>
      <c r="C169" s="21" t="s">
        <v>14</v>
      </c>
      <c r="D169" s="22" t="s">
        <v>18</v>
      </c>
      <c r="E169" s="23">
        <v>605</v>
      </c>
      <c r="F169" s="21" t="str">
        <f t="shared" si="5"/>
        <v>**</v>
      </c>
      <c r="G169" s="24"/>
      <c r="H169" s="25"/>
      <c r="I169" s="25" t="s">
        <v>190</v>
      </c>
      <c r="J169" s="26" t="s">
        <v>409</v>
      </c>
      <c r="K169" s="25" t="s">
        <v>625</v>
      </c>
      <c r="L169" s="27">
        <v>38796</v>
      </c>
      <c r="M169" s="27"/>
      <c r="N169" s="5"/>
      <c r="O169" s="5"/>
    </row>
    <row r="170" spans="2:15" ht="12">
      <c r="B170" s="20" t="s">
        <v>6</v>
      </c>
      <c r="C170" s="21" t="s">
        <v>14</v>
      </c>
      <c r="D170" s="22" t="s">
        <v>18</v>
      </c>
      <c r="E170" s="23">
        <v>607</v>
      </c>
      <c r="F170" s="21" t="str">
        <f t="shared" si="5"/>
        <v>**</v>
      </c>
      <c r="G170" s="24"/>
      <c r="H170" s="25"/>
      <c r="I170" s="25" t="s">
        <v>191</v>
      </c>
      <c r="J170" s="29" t="s">
        <v>410</v>
      </c>
      <c r="K170" s="25" t="s">
        <v>626</v>
      </c>
      <c r="L170" s="27">
        <v>38459</v>
      </c>
      <c r="M170" s="27">
        <v>39573</v>
      </c>
      <c r="N170" s="5"/>
      <c r="O170" s="5"/>
    </row>
    <row r="171" spans="2:15" ht="12">
      <c r="B171" s="20" t="s">
        <v>699</v>
      </c>
      <c r="C171" s="21">
        <v>5</v>
      </c>
      <c r="D171" s="22" t="s">
        <v>700</v>
      </c>
      <c r="E171" s="23">
        <v>644</v>
      </c>
      <c r="F171" s="21">
        <f t="shared" si="5"/>
      </c>
      <c r="G171" s="34">
        <v>26</v>
      </c>
      <c r="H171" s="25"/>
      <c r="I171" s="25" t="s">
        <v>701</v>
      </c>
      <c r="J171" s="29" t="s">
        <v>702</v>
      </c>
      <c r="K171" s="25" t="s">
        <v>703</v>
      </c>
      <c r="L171" s="31"/>
      <c r="M171" s="27"/>
      <c r="N171" s="5"/>
      <c r="O171" s="5"/>
    </row>
    <row r="172" spans="2:15" ht="12">
      <c r="B172" s="20" t="s">
        <v>6</v>
      </c>
      <c r="C172" s="21" t="s">
        <v>14</v>
      </c>
      <c r="D172" s="22" t="s">
        <v>18</v>
      </c>
      <c r="E172" s="23">
        <v>608</v>
      </c>
      <c r="F172" s="21">
        <f t="shared" si="5"/>
      </c>
      <c r="G172" s="34">
        <v>26</v>
      </c>
      <c r="H172" s="25"/>
      <c r="I172" s="25" t="s">
        <v>192</v>
      </c>
      <c r="J172" s="29" t="s">
        <v>411</v>
      </c>
      <c r="K172" s="25" t="s">
        <v>627</v>
      </c>
      <c r="L172" s="31"/>
      <c r="M172" s="27"/>
      <c r="N172" s="5"/>
      <c r="O172" s="5"/>
    </row>
    <row r="173" spans="2:15" ht="12">
      <c r="B173" s="20" t="s">
        <v>6</v>
      </c>
      <c r="C173" s="21" t="s">
        <v>14</v>
      </c>
      <c r="D173" s="22" t="s">
        <v>18</v>
      </c>
      <c r="E173" s="23">
        <v>609</v>
      </c>
      <c r="F173" s="21" t="str">
        <f t="shared" si="5"/>
        <v>**</v>
      </c>
      <c r="G173" s="24"/>
      <c r="H173" s="25"/>
      <c r="I173" s="25" t="s">
        <v>193</v>
      </c>
      <c r="J173" s="29" t="s">
        <v>412</v>
      </c>
      <c r="K173" s="25" t="s">
        <v>628</v>
      </c>
      <c r="L173" s="27">
        <v>38794</v>
      </c>
      <c r="M173" s="27">
        <v>42715</v>
      </c>
      <c r="N173" s="5"/>
      <c r="O173" s="5"/>
    </row>
    <row r="174" spans="2:15" ht="12">
      <c r="B174" s="20" t="s">
        <v>6</v>
      </c>
      <c r="C174" s="21">
        <v>4</v>
      </c>
      <c r="D174" s="22" t="s">
        <v>18</v>
      </c>
      <c r="E174" s="23">
        <v>632</v>
      </c>
      <c r="F174" s="21" t="str">
        <f t="shared" si="5"/>
        <v>**</v>
      </c>
      <c r="G174" s="24">
        <v>21</v>
      </c>
      <c r="H174" s="25">
        <v>117</v>
      </c>
      <c r="I174" s="25" t="s">
        <v>194</v>
      </c>
      <c r="J174" s="29" t="s">
        <v>413</v>
      </c>
      <c r="K174" s="25" t="s">
        <v>629</v>
      </c>
      <c r="L174" s="27">
        <v>38461</v>
      </c>
      <c r="M174" s="25"/>
      <c r="N174" s="5"/>
      <c r="O174" s="5"/>
    </row>
    <row r="175" spans="2:15" ht="12">
      <c r="B175" s="20" t="s">
        <v>6</v>
      </c>
      <c r="C175" s="21" t="s">
        <v>14</v>
      </c>
      <c r="D175" s="22" t="s">
        <v>18</v>
      </c>
      <c r="E175" s="23">
        <v>610</v>
      </c>
      <c r="F175" s="21" t="str">
        <f t="shared" si="5"/>
        <v>**</v>
      </c>
      <c r="G175" s="24">
        <v>28</v>
      </c>
      <c r="H175" s="25">
        <v>636</v>
      </c>
      <c r="I175" s="25" t="s">
        <v>195</v>
      </c>
      <c r="J175" s="26" t="s">
        <v>414</v>
      </c>
      <c r="K175" s="25" t="s">
        <v>630</v>
      </c>
      <c r="L175" s="27">
        <v>38461</v>
      </c>
      <c r="M175" s="27"/>
      <c r="N175" s="5"/>
      <c r="O175" s="5"/>
    </row>
    <row r="176" spans="2:15" ht="12">
      <c r="B176" s="20" t="s">
        <v>6</v>
      </c>
      <c r="C176" s="21" t="s">
        <v>14</v>
      </c>
      <c r="D176" s="22" t="s">
        <v>18</v>
      </c>
      <c r="E176" s="23">
        <v>627</v>
      </c>
      <c r="F176" s="21" t="str">
        <f t="shared" si="5"/>
        <v>**</v>
      </c>
      <c r="G176" s="24">
        <v>32</v>
      </c>
      <c r="H176" s="25">
        <v>113</v>
      </c>
      <c r="I176" s="25" t="s">
        <v>196</v>
      </c>
      <c r="J176" s="26" t="s">
        <v>415</v>
      </c>
      <c r="K176" s="25" t="s">
        <v>631</v>
      </c>
      <c r="L176" s="27">
        <v>38461</v>
      </c>
      <c r="M176" s="27"/>
      <c r="N176" s="5"/>
      <c r="O176" s="5"/>
    </row>
    <row r="177" spans="2:15" ht="12">
      <c r="B177" s="20" t="s">
        <v>6</v>
      </c>
      <c r="C177" s="21">
        <v>4</v>
      </c>
      <c r="D177" s="22" t="s">
        <v>18</v>
      </c>
      <c r="E177" s="23">
        <v>633</v>
      </c>
      <c r="F177" s="21" t="str">
        <f t="shared" si="5"/>
        <v>**</v>
      </c>
      <c r="G177" s="24">
        <v>13</v>
      </c>
      <c r="H177" s="25">
        <v>117</v>
      </c>
      <c r="I177" s="25" t="s">
        <v>197</v>
      </c>
      <c r="J177" s="29" t="s">
        <v>416</v>
      </c>
      <c r="K177" s="25" t="s">
        <v>632</v>
      </c>
      <c r="L177" s="27">
        <v>38461</v>
      </c>
      <c r="M177" s="25"/>
      <c r="N177" s="5"/>
      <c r="O177" s="5"/>
    </row>
    <row r="178" spans="2:15" ht="12">
      <c r="B178" s="20" t="s">
        <v>6</v>
      </c>
      <c r="C178" s="21" t="s">
        <v>14</v>
      </c>
      <c r="D178" s="22" t="s">
        <v>18</v>
      </c>
      <c r="E178" s="23">
        <v>611</v>
      </c>
      <c r="F178" s="21" t="str">
        <f t="shared" si="5"/>
        <v>**</v>
      </c>
      <c r="G178" s="24"/>
      <c r="H178" s="25"/>
      <c r="I178" s="25" t="s">
        <v>198</v>
      </c>
      <c r="J178" s="26" t="s">
        <v>417</v>
      </c>
      <c r="K178" s="25" t="s">
        <v>633</v>
      </c>
      <c r="L178" s="27">
        <v>38536</v>
      </c>
      <c r="M178" s="27"/>
      <c r="N178" s="5"/>
      <c r="O178" s="5"/>
    </row>
    <row r="179" spans="2:15" ht="12">
      <c r="B179" s="20" t="s">
        <v>6</v>
      </c>
      <c r="C179" s="21" t="s">
        <v>15</v>
      </c>
      <c r="D179" s="22" t="s">
        <v>18</v>
      </c>
      <c r="E179" s="23">
        <v>612</v>
      </c>
      <c r="F179" s="21" t="str">
        <f t="shared" si="5"/>
        <v>**</v>
      </c>
      <c r="G179" s="24"/>
      <c r="H179" s="25"/>
      <c r="I179" s="25" t="s">
        <v>199</v>
      </c>
      <c r="J179" s="29" t="s">
        <v>418</v>
      </c>
      <c r="K179" s="25" t="s">
        <v>634</v>
      </c>
      <c r="L179" s="27">
        <v>38472</v>
      </c>
      <c r="M179" s="27"/>
      <c r="N179" s="5"/>
      <c r="O179" s="5"/>
    </row>
    <row r="180" spans="2:15" ht="12">
      <c r="B180" s="20" t="s">
        <v>6</v>
      </c>
      <c r="C180" s="21" t="s">
        <v>15</v>
      </c>
      <c r="D180" s="22" t="s">
        <v>18</v>
      </c>
      <c r="E180" s="23">
        <v>602</v>
      </c>
      <c r="F180" s="21" t="str">
        <f t="shared" si="5"/>
        <v>**</v>
      </c>
      <c r="G180" s="24"/>
      <c r="H180" s="25"/>
      <c r="I180" s="25" t="s">
        <v>199</v>
      </c>
      <c r="J180" s="29" t="s">
        <v>419</v>
      </c>
      <c r="K180" s="25" t="s">
        <v>635</v>
      </c>
      <c r="L180" s="27">
        <v>38452</v>
      </c>
      <c r="M180" s="27">
        <v>38881</v>
      </c>
      <c r="N180" s="5"/>
      <c r="O180" s="5"/>
    </row>
    <row r="181" spans="2:15" ht="12">
      <c r="B181" s="20" t="s">
        <v>6</v>
      </c>
      <c r="C181" s="21" t="s">
        <v>15</v>
      </c>
      <c r="D181" s="22" t="s">
        <v>18</v>
      </c>
      <c r="E181" s="23">
        <v>613</v>
      </c>
      <c r="F181" s="21" t="str">
        <f t="shared" si="5"/>
        <v>**</v>
      </c>
      <c r="G181" s="24"/>
      <c r="H181" s="25"/>
      <c r="I181" s="25" t="s">
        <v>200</v>
      </c>
      <c r="J181" s="29" t="s">
        <v>420</v>
      </c>
      <c r="K181" s="25" t="s">
        <v>636</v>
      </c>
      <c r="L181" s="27">
        <v>38625</v>
      </c>
      <c r="M181" s="27"/>
      <c r="N181" s="5"/>
      <c r="O181" s="5"/>
    </row>
    <row r="182" spans="2:15" ht="12">
      <c r="B182" s="20" t="s">
        <v>6</v>
      </c>
      <c r="C182" s="21" t="s">
        <v>15</v>
      </c>
      <c r="D182" s="22" t="s">
        <v>18</v>
      </c>
      <c r="E182" s="23">
        <v>614</v>
      </c>
      <c r="F182" s="21" t="str">
        <f t="shared" si="5"/>
        <v>**</v>
      </c>
      <c r="G182" s="24">
        <v>33</v>
      </c>
      <c r="H182" s="25">
        <v>503</v>
      </c>
      <c r="I182" s="25" t="s">
        <v>201</v>
      </c>
      <c r="J182" s="29" t="s">
        <v>421</v>
      </c>
      <c r="K182" s="25" t="s">
        <v>637</v>
      </c>
      <c r="L182" s="27">
        <v>38517</v>
      </c>
      <c r="M182" s="27"/>
      <c r="N182" s="5"/>
      <c r="O182" s="5"/>
    </row>
    <row r="183" spans="2:15" ht="12">
      <c r="B183" s="20" t="s">
        <v>6</v>
      </c>
      <c r="C183" s="21">
        <v>4</v>
      </c>
      <c r="D183" s="22" t="s">
        <v>18</v>
      </c>
      <c r="E183" s="23">
        <v>641</v>
      </c>
      <c r="F183" s="21" t="str">
        <f t="shared" si="5"/>
        <v>**</v>
      </c>
      <c r="G183" s="24"/>
      <c r="H183" s="25"/>
      <c r="I183" s="25" t="s">
        <v>202</v>
      </c>
      <c r="J183" s="26" t="s">
        <v>422</v>
      </c>
      <c r="K183" s="25" t="s">
        <v>638</v>
      </c>
      <c r="L183" s="33">
        <v>39196</v>
      </c>
      <c r="M183" s="27"/>
      <c r="N183" s="5"/>
      <c r="O183" s="5"/>
    </row>
    <row r="184" spans="2:15" ht="12">
      <c r="B184" s="20" t="s">
        <v>6</v>
      </c>
      <c r="C184" s="21" t="s">
        <v>15</v>
      </c>
      <c r="D184" s="22" t="s">
        <v>18</v>
      </c>
      <c r="E184" s="23">
        <v>615</v>
      </c>
      <c r="F184" s="21" t="str">
        <f t="shared" si="5"/>
        <v>**</v>
      </c>
      <c r="G184" s="24"/>
      <c r="H184" s="25"/>
      <c r="I184" s="25" t="s">
        <v>203</v>
      </c>
      <c r="J184" s="29" t="s">
        <v>423</v>
      </c>
      <c r="K184" s="25" t="s">
        <v>639</v>
      </c>
      <c r="L184" s="27">
        <v>38551</v>
      </c>
      <c r="M184" s="27"/>
      <c r="N184" s="5"/>
      <c r="O184" s="5"/>
    </row>
    <row r="185" spans="2:15" ht="12">
      <c r="B185" s="20" t="s">
        <v>6</v>
      </c>
      <c r="C185" s="21">
        <v>4</v>
      </c>
      <c r="D185" s="22" t="s">
        <v>18</v>
      </c>
      <c r="E185" s="23">
        <v>640</v>
      </c>
      <c r="F185" s="21" t="str">
        <f t="shared" si="5"/>
        <v>**</v>
      </c>
      <c r="G185" s="24"/>
      <c r="H185" s="25"/>
      <c r="I185" s="25" t="s">
        <v>204</v>
      </c>
      <c r="J185" s="26" t="s">
        <v>424</v>
      </c>
      <c r="K185" s="25" t="s">
        <v>640</v>
      </c>
      <c r="L185" s="27">
        <v>38600</v>
      </c>
      <c r="M185" s="27">
        <v>38695</v>
      </c>
      <c r="N185" s="5"/>
      <c r="O185" s="5"/>
    </row>
    <row r="186" spans="2:15" ht="12">
      <c r="B186" s="20" t="s">
        <v>6</v>
      </c>
      <c r="C186" s="21" t="s">
        <v>15</v>
      </c>
      <c r="D186" s="22" t="s">
        <v>18</v>
      </c>
      <c r="E186" s="23">
        <v>616</v>
      </c>
      <c r="F186" s="21" t="str">
        <f t="shared" si="5"/>
        <v>**</v>
      </c>
      <c r="G186" s="24"/>
      <c r="H186" s="25"/>
      <c r="I186" s="25" t="s">
        <v>205</v>
      </c>
      <c r="J186" s="29" t="s">
        <v>425</v>
      </c>
      <c r="K186" s="25" t="s">
        <v>641</v>
      </c>
      <c r="L186" s="27">
        <v>38505</v>
      </c>
      <c r="M186" s="27"/>
      <c r="N186" s="5"/>
      <c r="O186" s="5"/>
    </row>
    <row r="187" spans="2:15" ht="12">
      <c r="B187" s="20" t="s">
        <v>6</v>
      </c>
      <c r="C187" s="21">
        <v>4</v>
      </c>
      <c r="D187" s="22" t="s">
        <v>18</v>
      </c>
      <c r="E187" s="23">
        <v>634</v>
      </c>
      <c r="F187" s="21" t="str">
        <f t="shared" si="5"/>
        <v>**</v>
      </c>
      <c r="G187" s="24">
        <v>15</v>
      </c>
      <c r="H187" s="25">
        <v>117</v>
      </c>
      <c r="I187" s="25" t="s">
        <v>206</v>
      </c>
      <c r="J187" s="29" t="s">
        <v>426</v>
      </c>
      <c r="K187" s="25" t="s">
        <v>642</v>
      </c>
      <c r="L187" s="27">
        <v>38461</v>
      </c>
      <c r="M187" s="25"/>
      <c r="N187" s="5"/>
      <c r="O187" s="5"/>
    </row>
    <row r="188" spans="2:15" ht="12">
      <c r="B188" s="20" t="s">
        <v>7</v>
      </c>
      <c r="C188" s="21" t="s">
        <v>16</v>
      </c>
      <c r="D188" s="22" t="s">
        <v>18</v>
      </c>
      <c r="E188" s="23">
        <v>638</v>
      </c>
      <c r="F188" s="21" t="str">
        <f t="shared" si="5"/>
        <v>**</v>
      </c>
      <c r="G188" s="24"/>
      <c r="H188" s="25"/>
      <c r="I188" s="25" t="s">
        <v>207</v>
      </c>
      <c r="J188" s="29" t="s">
        <v>427</v>
      </c>
      <c r="K188" s="25" t="s">
        <v>643</v>
      </c>
      <c r="L188" s="27">
        <v>38652</v>
      </c>
      <c r="M188" s="27"/>
      <c r="N188" s="5"/>
      <c r="O188" s="5"/>
    </row>
    <row r="189" spans="2:15" ht="12">
      <c r="B189" s="20" t="s">
        <v>7</v>
      </c>
      <c r="C189" s="21">
        <v>5</v>
      </c>
      <c r="D189" s="22" t="s">
        <v>18</v>
      </c>
      <c r="E189" s="23">
        <v>643</v>
      </c>
      <c r="F189" s="21">
        <f t="shared" si="5"/>
      </c>
      <c r="G189" s="30">
        <v>37</v>
      </c>
      <c r="H189" s="25"/>
      <c r="I189" s="25" t="s">
        <v>208</v>
      </c>
      <c r="J189" s="29" t="s">
        <v>428</v>
      </c>
      <c r="K189" s="25" t="s">
        <v>644</v>
      </c>
      <c r="L189" s="31"/>
      <c r="M189" s="27"/>
      <c r="N189" s="5"/>
      <c r="O189" s="5"/>
    </row>
    <row r="190" spans="2:15" ht="12">
      <c r="B190" s="20" t="s">
        <v>6</v>
      </c>
      <c r="C190" s="21">
        <v>4</v>
      </c>
      <c r="D190" s="22" t="s">
        <v>18</v>
      </c>
      <c r="E190" s="23">
        <v>635</v>
      </c>
      <c r="F190" s="21" t="str">
        <f t="shared" si="5"/>
        <v>**</v>
      </c>
      <c r="G190" s="24">
        <v>16</v>
      </c>
      <c r="H190" s="25">
        <v>117</v>
      </c>
      <c r="I190" s="25" t="s">
        <v>209</v>
      </c>
      <c r="J190" s="29" t="s">
        <v>429</v>
      </c>
      <c r="K190" s="25" t="s">
        <v>645</v>
      </c>
      <c r="L190" s="27">
        <v>38461</v>
      </c>
      <c r="M190" s="25"/>
      <c r="N190" s="5"/>
      <c r="O190" s="5"/>
    </row>
    <row r="191" spans="2:15" ht="12">
      <c r="B191" s="20" t="s">
        <v>6</v>
      </c>
      <c r="C191" s="21">
        <v>4</v>
      </c>
      <c r="D191" s="22" t="s">
        <v>18</v>
      </c>
      <c r="E191" s="23">
        <v>639</v>
      </c>
      <c r="F191" s="21" t="str">
        <f t="shared" si="5"/>
        <v>**</v>
      </c>
      <c r="G191" s="24"/>
      <c r="H191" s="25"/>
      <c r="I191" s="25" t="s">
        <v>210</v>
      </c>
      <c r="J191" s="26" t="s">
        <v>430</v>
      </c>
      <c r="K191" s="25" t="s">
        <v>646</v>
      </c>
      <c r="L191" s="27">
        <v>38599</v>
      </c>
      <c r="M191" s="27"/>
      <c r="N191" s="5"/>
      <c r="O191" s="5"/>
    </row>
    <row r="192" spans="2:15" ht="12">
      <c r="B192" s="20" t="s">
        <v>6</v>
      </c>
      <c r="C192" s="21" t="s">
        <v>15</v>
      </c>
      <c r="D192" s="22" t="s">
        <v>18</v>
      </c>
      <c r="E192" s="23">
        <v>617</v>
      </c>
      <c r="F192" s="21" t="str">
        <f t="shared" si="5"/>
        <v>**</v>
      </c>
      <c r="G192" s="24"/>
      <c r="H192" s="25"/>
      <c r="I192" s="25" t="s">
        <v>211</v>
      </c>
      <c r="J192" s="29" t="s">
        <v>431</v>
      </c>
      <c r="K192" s="25" t="s">
        <v>647</v>
      </c>
      <c r="L192" s="27">
        <v>38794</v>
      </c>
      <c r="M192" s="27"/>
      <c r="N192" s="5"/>
      <c r="O192" s="5"/>
    </row>
    <row r="193" spans="2:15" ht="12">
      <c r="B193" s="20" t="s">
        <v>6</v>
      </c>
      <c r="C193" s="21" t="s">
        <v>15</v>
      </c>
      <c r="D193" s="22" t="s">
        <v>18</v>
      </c>
      <c r="E193" s="23">
        <v>618</v>
      </c>
      <c r="F193" s="21" t="str">
        <f t="shared" si="5"/>
        <v>**</v>
      </c>
      <c r="G193" s="24"/>
      <c r="H193" s="25"/>
      <c r="I193" s="25" t="s">
        <v>212</v>
      </c>
      <c r="J193" s="26" t="s">
        <v>432</v>
      </c>
      <c r="K193" s="25" t="s">
        <v>648</v>
      </c>
      <c r="L193" s="27">
        <v>38473</v>
      </c>
      <c r="M193" s="27"/>
      <c r="N193" s="5"/>
      <c r="O193" s="5"/>
    </row>
    <row r="194" spans="2:15" ht="12">
      <c r="B194" s="20" t="s">
        <v>6</v>
      </c>
      <c r="C194" s="21" t="s">
        <v>15</v>
      </c>
      <c r="D194" s="22" t="s">
        <v>18</v>
      </c>
      <c r="E194" s="23">
        <v>619</v>
      </c>
      <c r="F194" s="21">
        <f t="shared" si="5"/>
      </c>
      <c r="G194" s="34">
        <v>35</v>
      </c>
      <c r="H194" s="25"/>
      <c r="I194" s="25" t="s">
        <v>213</v>
      </c>
      <c r="J194" s="26" t="s">
        <v>433</v>
      </c>
      <c r="K194" s="25" t="s">
        <v>649</v>
      </c>
      <c r="L194" s="31"/>
      <c r="M194" s="27"/>
      <c r="N194" s="5"/>
      <c r="O194" s="5"/>
    </row>
    <row r="195" spans="2:15" ht="12">
      <c r="B195" s="20" t="s">
        <v>6</v>
      </c>
      <c r="C195" s="21" t="s">
        <v>15</v>
      </c>
      <c r="D195" s="22" t="s">
        <v>18</v>
      </c>
      <c r="E195" s="23">
        <v>620</v>
      </c>
      <c r="F195" s="21" t="str">
        <f t="shared" si="5"/>
        <v>**</v>
      </c>
      <c r="G195" s="24"/>
      <c r="H195" s="25"/>
      <c r="I195" s="25" t="s">
        <v>214</v>
      </c>
      <c r="J195" s="26" t="s">
        <v>434</v>
      </c>
      <c r="K195" s="25" t="s">
        <v>650</v>
      </c>
      <c r="L195" s="27">
        <v>38597</v>
      </c>
      <c r="M195" s="27"/>
      <c r="N195" s="5"/>
      <c r="O195" s="5"/>
    </row>
    <row r="196" spans="2:15" ht="12">
      <c r="B196" s="20" t="s">
        <v>6</v>
      </c>
      <c r="C196" s="21" t="s">
        <v>16</v>
      </c>
      <c r="D196" s="22" t="s">
        <v>18</v>
      </c>
      <c r="E196" s="23">
        <v>637</v>
      </c>
      <c r="F196" s="21" t="str">
        <f t="shared" si="5"/>
        <v>**</v>
      </c>
      <c r="G196" s="24"/>
      <c r="H196" s="25"/>
      <c r="I196" s="25" t="s">
        <v>215</v>
      </c>
      <c r="J196" s="26" t="s">
        <v>435</v>
      </c>
      <c r="K196" s="25" t="s">
        <v>651</v>
      </c>
      <c r="L196" s="27">
        <v>38474</v>
      </c>
      <c r="M196" s="27"/>
      <c r="N196" s="5"/>
      <c r="O196" s="5"/>
    </row>
    <row r="197" spans="2:15" ht="12">
      <c r="B197" s="20" t="s">
        <v>6</v>
      </c>
      <c r="C197" s="21" t="s">
        <v>17</v>
      </c>
      <c r="D197" s="22" t="s">
        <v>18</v>
      </c>
      <c r="E197" s="23">
        <v>630</v>
      </c>
      <c r="F197" s="21" t="str">
        <f t="shared" si="5"/>
        <v>**</v>
      </c>
      <c r="G197" s="24"/>
      <c r="H197" s="25"/>
      <c r="I197" s="25" t="s">
        <v>216</v>
      </c>
      <c r="J197" s="29" t="s">
        <v>436</v>
      </c>
      <c r="K197" s="25" t="s">
        <v>652</v>
      </c>
      <c r="L197" s="27">
        <v>38550</v>
      </c>
      <c r="M197" s="27"/>
      <c r="N197" s="5"/>
      <c r="O197" s="5"/>
    </row>
    <row r="198" spans="2:15" ht="12">
      <c r="B198" s="20" t="s">
        <v>6</v>
      </c>
      <c r="C198" s="21" t="s">
        <v>17</v>
      </c>
      <c r="D198" s="22" t="s">
        <v>18</v>
      </c>
      <c r="E198" s="23">
        <v>621</v>
      </c>
      <c r="F198" s="21" t="str">
        <f aca="true" t="shared" si="6" ref="F198:F229">IF(L198&gt;0,"**","")</f>
        <v>**</v>
      </c>
      <c r="G198" s="24"/>
      <c r="H198" s="25"/>
      <c r="I198" s="25" t="s">
        <v>217</v>
      </c>
      <c r="J198" s="29" t="s">
        <v>437</v>
      </c>
      <c r="K198" s="25" t="s">
        <v>653</v>
      </c>
      <c r="L198" s="27">
        <v>38791</v>
      </c>
      <c r="M198" s="27"/>
      <c r="N198" s="5"/>
      <c r="O198" s="5"/>
    </row>
    <row r="199" spans="2:15" ht="12">
      <c r="B199" s="20" t="s">
        <v>6</v>
      </c>
      <c r="C199" s="21" t="s">
        <v>17</v>
      </c>
      <c r="D199" s="22" t="s">
        <v>18</v>
      </c>
      <c r="E199" s="23">
        <v>622</v>
      </c>
      <c r="F199" s="21" t="str">
        <f t="shared" si="6"/>
        <v>**</v>
      </c>
      <c r="G199" s="24"/>
      <c r="H199" s="25"/>
      <c r="I199" s="25" t="s">
        <v>218</v>
      </c>
      <c r="J199" s="29" t="s">
        <v>438</v>
      </c>
      <c r="K199" s="25" t="s">
        <v>654</v>
      </c>
      <c r="L199" s="27">
        <v>38473</v>
      </c>
      <c r="M199" s="27"/>
      <c r="N199" s="5"/>
      <c r="O199" s="5"/>
    </row>
    <row r="200" spans="2:15" ht="12">
      <c r="B200" s="20" t="s">
        <v>6</v>
      </c>
      <c r="C200" s="21" t="s">
        <v>16</v>
      </c>
      <c r="D200" s="22" t="s">
        <v>18</v>
      </c>
      <c r="E200" s="23">
        <v>636</v>
      </c>
      <c r="F200" s="21" t="str">
        <f t="shared" si="6"/>
        <v>**</v>
      </c>
      <c r="G200" s="24"/>
      <c r="H200" s="25"/>
      <c r="I200" s="25" t="s">
        <v>219</v>
      </c>
      <c r="J200" s="29" t="s">
        <v>439</v>
      </c>
      <c r="K200" s="25" t="s">
        <v>655</v>
      </c>
      <c r="L200" s="27">
        <v>38693</v>
      </c>
      <c r="M200" s="25"/>
      <c r="N200" s="5"/>
      <c r="O200" s="5"/>
    </row>
    <row r="201" spans="2:15" ht="12">
      <c r="B201" s="20" t="s">
        <v>6</v>
      </c>
      <c r="C201" s="21" t="s">
        <v>17</v>
      </c>
      <c r="D201" s="22" t="s">
        <v>18</v>
      </c>
      <c r="E201" s="23">
        <v>623</v>
      </c>
      <c r="F201" s="21" t="str">
        <f t="shared" si="6"/>
        <v>**</v>
      </c>
      <c r="G201" s="24">
        <v>29</v>
      </c>
      <c r="H201" s="25">
        <v>636</v>
      </c>
      <c r="I201" s="25" t="s">
        <v>220</v>
      </c>
      <c r="J201" s="29" t="s">
        <v>440</v>
      </c>
      <c r="K201" s="25" t="s">
        <v>656</v>
      </c>
      <c r="L201" s="27">
        <v>38461</v>
      </c>
      <c r="M201" s="27"/>
      <c r="N201" s="5"/>
      <c r="O201" s="5"/>
    </row>
    <row r="202" spans="2:15" ht="12">
      <c r="B202" s="20" t="s">
        <v>6</v>
      </c>
      <c r="C202" s="21" t="s">
        <v>17</v>
      </c>
      <c r="D202" s="22" t="s">
        <v>18</v>
      </c>
      <c r="E202" s="23">
        <v>624</v>
      </c>
      <c r="F202" s="21" t="str">
        <f t="shared" si="6"/>
        <v>**</v>
      </c>
      <c r="G202" s="24"/>
      <c r="H202" s="25"/>
      <c r="I202" s="25" t="s">
        <v>221</v>
      </c>
      <c r="J202" s="29" t="s">
        <v>441</v>
      </c>
      <c r="K202" s="25" t="s">
        <v>657</v>
      </c>
      <c r="L202" s="27">
        <v>38686</v>
      </c>
      <c r="M202" s="27"/>
      <c r="N202" s="5"/>
      <c r="O202" s="5"/>
    </row>
    <row r="203" spans="2:15" ht="12">
      <c r="B203" s="20" t="s">
        <v>6</v>
      </c>
      <c r="C203" s="21" t="s">
        <v>17</v>
      </c>
      <c r="D203" s="22" t="s">
        <v>18</v>
      </c>
      <c r="E203" s="23">
        <v>625</v>
      </c>
      <c r="F203" s="21" t="str">
        <f t="shared" si="6"/>
        <v>**</v>
      </c>
      <c r="G203" s="24"/>
      <c r="H203" s="25"/>
      <c r="I203" s="25" t="s">
        <v>222</v>
      </c>
      <c r="J203" s="26" t="s">
        <v>442</v>
      </c>
      <c r="K203" s="25" t="s">
        <v>658</v>
      </c>
      <c r="L203" s="27">
        <v>38692</v>
      </c>
      <c r="M203" s="27"/>
      <c r="N203" s="5"/>
      <c r="O203" s="5"/>
    </row>
    <row r="204" spans="2:15" ht="12">
      <c r="B204" s="20" t="s">
        <v>6</v>
      </c>
      <c r="C204" s="21" t="s">
        <v>17</v>
      </c>
      <c r="D204" s="22" t="s">
        <v>18</v>
      </c>
      <c r="E204" s="23">
        <v>601</v>
      </c>
      <c r="F204" s="21" t="str">
        <f t="shared" si="6"/>
        <v>**</v>
      </c>
      <c r="G204" s="24"/>
      <c r="H204" s="25"/>
      <c r="I204" s="25" t="s">
        <v>223</v>
      </c>
      <c r="J204" s="29" t="s">
        <v>443</v>
      </c>
      <c r="K204" s="25" t="s">
        <v>659</v>
      </c>
      <c r="L204" s="27">
        <v>38452</v>
      </c>
      <c r="M204" s="27"/>
      <c r="N204" s="5"/>
      <c r="O204" s="5"/>
    </row>
    <row r="205" spans="2:15" ht="12">
      <c r="B205" s="20" t="s">
        <v>6</v>
      </c>
      <c r="C205" s="21" t="s">
        <v>17</v>
      </c>
      <c r="D205" s="22" t="s">
        <v>18</v>
      </c>
      <c r="E205" s="23">
        <v>628</v>
      </c>
      <c r="F205" s="21" t="str">
        <f t="shared" si="6"/>
        <v>**</v>
      </c>
      <c r="G205" s="24"/>
      <c r="H205" s="25"/>
      <c r="I205" s="25" t="s">
        <v>42</v>
      </c>
      <c r="J205" s="29" t="s">
        <v>444</v>
      </c>
      <c r="K205" s="25" t="s">
        <v>660</v>
      </c>
      <c r="L205" s="27">
        <v>38459</v>
      </c>
      <c r="M205" s="27"/>
      <c r="N205" s="5"/>
      <c r="O205" s="5"/>
    </row>
    <row r="206" spans="2:15" ht="12">
      <c r="B206" s="20"/>
      <c r="C206" s="21"/>
      <c r="D206" s="22"/>
      <c r="E206" s="23"/>
      <c r="F206" s="21">
        <f t="shared" si="6"/>
      </c>
      <c r="G206" s="24"/>
      <c r="H206" s="25"/>
      <c r="I206" s="32">
        <f>MAX(E162:E205)</f>
        <v>644</v>
      </c>
      <c r="J206" s="29" t="s">
        <v>445</v>
      </c>
      <c r="K206" s="25"/>
      <c r="L206" s="27"/>
      <c r="M206" s="27"/>
      <c r="N206" s="5"/>
      <c r="O206" s="5"/>
    </row>
    <row r="207" spans="2:15" ht="12">
      <c r="B207" s="20" t="s">
        <v>8</v>
      </c>
      <c r="C207" s="21" t="s">
        <v>14</v>
      </c>
      <c r="D207" s="22" t="s">
        <v>18</v>
      </c>
      <c r="E207" s="23">
        <v>702</v>
      </c>
      <c r="F207" s="21" t="str">
        <f t="shared" si="6"/>
        <v>**</v>
      </c>
      <c r="G207" s="24"/>
      <c r="H207" s="25"/>
      <c r="I207" s="25" t="s">
        <v>224</v>
      </c>
      <c r="J207" s="29" t="s">
        <v>446</v>
      </c>
      <c r="K207" s="25" t="s">
        <v>661</v>
      </c>
      <c r="L207" s="27">
        <v>38536</v>
      </c>
      <c r="M207" s="27"/>
      <c r="N207" s="5"/>
      <c r="O207" s="5"/>
    </row>
    <row r="208" spans="2:15" ht="12">
      <c r="B208" s="20" t="s">
        <v>8</v>
      </c>
      <c r="C208" s="21" t="s">
        <v>14</v>
      </c>
      <c r="D208" s="22" t="s">
        <v>18</v>
      </c>
      <c r="E208" s="23">
        <v>703</v>
      </c>
      <c r="F208" s="21" t="str">
        <f t="shared" si="6"/>
        <v>**</v>
      </c>
      <c r="G208" s="24"/>
      <c r="H208" s="25"/>
      <c r="I208" s="25" t="s">
        <v>225</v>
      </c>
      <c r="J208" s="29" t="s">
        <v>447</v>
      </c>
      <c r="K208" s="25" t="s">
        <v>662</v>
      </c>
      <c r="L208" s="27">
        <v>38497</v>
      </c>
      <c r="M208" s="27">
        <v>38876</v>
      </c>
      <c r="N208" s="5"/>
      <c r="O208" s="5"/>
    </row>
    <row r="209" spans="2:15" ht="12">
      <c r="B209" s="20" t="s">
        <v>8</v>
      </c>
      <c r="C209" s="21" t="s">
        <v>14</v>
      </c>
      <c r="D209" s="22" t="s">
        <v>18</v>
      </c>
      <c r="E209" s="23">
        <v>704</v>
      </c>
      <c r="F209" s="21" t="str">
        <f t="shared" si="6"/>
        <v>**</v>
      </c>
      <c r="G209" s="24"/>
      <c r="H209" s="25"/>
      <c r="I209" s="25" t="s">
        <v>226</v>
      </c>
      <c r="J209" s="26" t="s">
        <v>448</v>
      </c>
      <c r="K209" s="25" t="s">
        <v>663</v>
      </c>
      <c r="L209" s="27">
        <v>38695</v>
      </c>
      <c r="M209" s="27"/>
      <c r="N209" s="5"/>
      <c r="O209" s="5"/>
    </row>
    <row r="210" spans="2:15" ht="12">
      <c r="B210" s="20" t="s">
        <v>8</v>
      </c>
      <c r="C210" s="21">
        <v>2</v>
      </c>
      <c r="D210" s="22" t="s">
        <v>18</v>
      </c>
      <c r="E210" s="23">
        <v>713</v>
      </c>
      <c r="F210" s="21" t="str">
        <f t="shared" si="6"/>
        <v>**</v>
      </c>
      <c r="G210" s="24"/>
      <c r="H210" s="25"/>
      <c r="I210" s="25" t="s">
        <v>227</v>
      </c>
      <c r="J210" s="26" t="s">
        <v>449</v>
      </c>
      <c r="K210" s="25" t="s">
        <v>664</v>
      </c>
      <c r="L210" s="27">
        <v>39239</v>
      </c>
      <c r="M210" s="27"/>
      <c r="N210" s="5"/>
      <c r="O210" s="5"/>
    </row>
    <row r="211" spans="2:15" ht="12">
      <c r="B211" s="20" t="s">
        <v>8</v>
      </c>
      <c r="C211" s="21" t="s">
        <v>14</v>
      </c>
      <c r="D211" s="22" t="s">
        <v>18</v>
      </c>
      <c r="E211" s="23">
        <v>705</v>
      </c>
      <c r="F211" s="21" t="str">
        <f t="shared" si="6"/>
        <v>**</v>
      </c>
      <c r="G211" s="24"/>
      <c r="H211" s="25"/>
      <c r="I211" s="25" t="s">
        <v>228</v>
      </c>
      <c r="J211" s="29" t="s">
        <v>450</v>
      </c>
      <c r="K211" s="25" t="s">
        <v>665</v>
      </c>
      <c r="L211" s="27">
        <v>38790</v>
      </c>
      <c r="M211" s="27">
        <v>41708</v>
      </c>
      <c r="N211" s="5"/>
      <c r="O211" s="5"/>
    </row>
    <row r="212" spans="2:15" ht="12">
      <c r="B212" s="20" t="s">
        <v>8</v>
      </c>
      <c r="C212" s="21" t="s">
        <v>14</v>
      </c>
      <c r="D212" s="22" t="s">
        <v>18</v>
      </c>
      <c r="E212" s="23">
        <v>706</v>
      </c>
      <c r="F212" s="21" t="str">
        <f t="shared" si="6"/>
        <v>**</v>
      </c>
      <c r="G212" s="24"/>
      <c r="H212" s="25"/>
      <c r="I212" s="25" t="s">
        <v>229</v>
      </c>
      <c r="J212" s="29" t="s">
        <v>451</v>
      </c>
      <c r="K212" s="25" t="s">
        <v>666</v>
      </c>
      <c r="L212" s="27">
        <v>38895</v>
      </c>
      <c r="M212" s="27"/>
      <c r="N212" s="5"/>
      <c r="O212" s="5"/>
    </row>
    <row r="213" spans="2:15" ht="12">
      <c r="B213" s="20" t="s">
        <v>8</v>
      </c>
      <c r="C213" s="21" t="s">
        <v>14</v>
      </c>
      <c r="D213" s="22" t="s">
        <v>18</v>
      </c>
      <c r="E213" s="23">
        <v>707</v>
      </c>
      <c r="F213" s="21" t="str">
        <f t="shared" si="6"/>
        <v>**</v>
      </c>
      <c r="G213" s="24"/>
      <c r="H213" s="25"/>
      <c r="I213" s="25" t="s">
        <v>230</v>
      </c>
      <c r="J213" s="29" t="s">
        <v>452</v>
      </c>
      <c r="K213" s="25" t="s">
        <v>667</v>
      </c>
      <c r="L213" s="27">
        <v>38518</v>
      </c>
      <c r="M213" s="27"/>
      <c r="N213" s="5"/>
      <c r="O213" s="5"/>
    </row>
    <row r="214" spans="2:15" ht="12">
      <c r="B214" s="20" t="s">
        <v>8</v>
      </c>
      <c r="C214" s="21" t="s">
        <v>14</v>
      </c>
      <c r="D214" s="22" t="s">
        <v>18</v>
      </c>
      <c r="E214" s="23">
        <v>708</v>
      </c>
      <c r="F214" s="21" t="str">
        <f t="shared" si="6"/>
        <v>**</v>
      </c>
      <c r="G214" s="24"/>
      <c r="H214" s="25"/>
      <c r="I214" s="25" t="s">
        <v>231</v>
      </c>
      <c r="J214" s="29" t="s">
        <v>453</v>
      </c>
      <c r="K214" s="25" t="s">
        <v>668</v>
      </c>
      <c r="L214" s="27">
        <v>38458</v>
      </c>
      <c r="M214" s="27">
        <v>38596</v>
      </c>
      <c r="N214" s="5"/>
      <c r="O214" s="5"/>
    </row>
    <row r="215" spans="2:15" ht="12">
      <c r="B215" s="20" t="s">
        <v>8</v>
      </c>
      <c r="C215" s="21" t="s">
        <v>14</v>
      </c>
      <c r="D215" s="22" t="s">
        <v>18</v>
      </c>
      <c r="E215" s="23">
        <v>709</v>
      </c>
      <c r="F215" s="21" t="str">
        <f t="shared" si="6"/>
        <v>**</v>
      </c>
      <c r="G215" s="24"/>
      <c r="H215" s="25"/>
      <c r="I215" s="25" t="s">
        <v>232</v>
      </c>
      <c r="J215" s="29" t="s">
        <v>454</v>
      </c>
      <c r="K215" s="25" t="s">
        <v>669</v>
      </c>
      <c r="L215" s="27">
        <v>38518</v>
      </c>
      <c r="M215" s="27"/>
      <c r="N215" s="5"/>
      <c r="O215" s="5"/>
    </row>
    <row r="216" spans="2:15" ht="12">
      <c r="B216" s="20" t="s">
        <v>8</v>
      </c>
      <c r="C216" s="21" t="s">
        <v>14</v>
      </c>
      <c r="D216" s="22" t="s">
        <v>18</v>
      </c>
      <c r="E216" s="23">
        <v>701</v>
      </c>
      <c r="F216" s="21" t="str">
        <f t="shared" si="6"/>
        <v>**</v>
      </c>
      <c r="G216" s="24"/>
      <c r="H216" s="25"/>
      <c r="I216" s="25" t="s">
        <v>233</v>
      </c>
      <c r="J216" s="29" t="s">
        <v>455</v>
      </c>
      <c r="K216" s="25" t="s">
        <v>670</v>
      </c>
      <c r="L216" s="27">
        <v>38452</v>
      </c>
      <c r="M216" s="27"/>
      <c r="N216" s="5"/>
      <c r="O216" s="5"/>
    </row>
    <row r="217" spans="2:15" ht="12">
      <c r="B217" s="20" t="s">
        <v>8</v>
      </c>
      <c r="C217" s="21" t="s">
        <v>14</v>
      </c>
      <c r="D217" s="22" t="s">
        <v>18</v>
      </c>
      <c r="E217" s="23">
        <v>710</v>
      </c>
      <c r="F217" s="21" t="str">
        <f t="shared" si="6"/>
        <v>**</v>
      </c>
      <c r="G217" s="24"/>
      <c r="H217" s="25"/>
      <c r="I217" s="25" t="s">
        <v>234</v>
      </c>
      <c r="J217" s="26" t="s">
        <v>456</v>
      </c>
      <c r="K217" s="25" t="s">
        <v>671</v>
      </c>
      <c r="L217" s="27">
        <v>38625</v>
      </c>
      <c r="M217" s="27"/>
      <c r="N217" s="5"/>
      <c r="O217" s="5"/>
    </row>
    <row r="218" spans="2:15" ht="12">
      <c r="B218" s="20" t="s">
        <v>8</v>
      </c>
      <c r="C218" s="21" t="s">
        <v>15</v>
      </c>
      <c r="D218" s="22" t="s">
        <v>18</v>
      </c>
      <c r="E218" s="23">
        <v>712</v>
      </c>
      <c r="F218" s="21" t="str">
        <f t="shared" si="6"/>
        <v>**</v>
      </c>
      <c r="G218" s="24"/>
      <c r="H218" s="25"/>
      <c r="I218" s="25" t="s">
        <v>235</v>
      </c>
      <c r="J218" s="26" t="s">
        <v>457</v>
      </c>
      <c r="K218" s="25" t="s">
        <v>672</v>
      </c>
      <c r="L218" s="27">
        <v>38559</v>
      </c>
      <c r="M218" s="27"/>
      <c r="N218" s="5"/>
      <c r="O218" s="5"/>
    </row>
    <row r="219" spans="2:15" ht="12">
      <c r="B219" s="20" t="s">
        <v>8</v>
      </c>
      <c r="C219" s="21" t="s">
        <v>15</v>
      </c>
      <c r="D219" s="22" t="s">
        <v>18</v>
      </c>
      <c r="E219" s="23">
        <v>711</v>
      </c>
      <c r="F219" s="21">
        <f t="shared" si="6"/>
      </c>
      <c r="G219" s="34">
        <v>37</v>
      </c>
      <c r="H219" s="25"/>
      <c r="I219" s="25" t="s">
        <v>236</v>
      </c>
      <c r="J219" s="26" t="s">
        <v>458</v>
      </c>
      <c r="K219" s="25" t="s">
        <v>673</v>
      </c>
      <c r="L219" s="31"/>
      <c r="M219" s="27"/>
      <c r="N219" s="5"/>
      <c r="O219" s="5"/>
    </row>
    <row r="220" spans="2:15" ht="12">
      <c r="B220" s="20"/>
      <c r="C220" s="21"/>
      <c r="D220" s="22"/>
      <c r="E220" s="23"/>
      <c r="F220" s="21">
        <f t="shared" si="6"/>
      </c>
      <c r="G220" s="24"/>
      <c r="H220" s="25"/>
      <c r="I220" s="32">
        <f>MAX(E207:E219)</f>
        <v>713</v>
      </c>
      <c r="J220" s="29" t="s">
        <v>459</v>
      </c>
      <c r="K220" s="25"/>
      <c r="L220" s="27"/>
      <c r="M220" s="27"/>
      <c r="N220" s="5"/>
      <c r="O220" s="5"/>
    </row>
    <row r="221" spans="2:15" ht="12">
      <c r="B221" s="20" t="s">
        <v>9</v>
      </c>
      <c r="C221" s="21" t="s">
        <v>14</v>
      </c>
      <c r="D221" s="22" t="s">
        <v>18</v>
      </c>
      <c r="E221" s="23">
        <v>803</v>
      </c>
      <c r="F221" s="21" t="str">
        <f t="shared" si="6"/>
        <v>**</v>
      </c>
      <c r="G221" s="24"/>
      <c r="H221" s="25"/>
      <c r="I221" s="25" t="s">
        <v>237</v>
      </c>
      <c r="J221" s="26" t="s">
        <v>460</v>
      </c>
      <c r="K221" s="25" t="s">
        <v>674</v>
      </c>
      <c r="L221" s="27">
        <v>39260</v>
      </c>
      <c r="M221" s="27"/>
      <c r="N221" s="5"/>
      <c r="O221" s="5"/>
    </row>
    <row r="222" spans="2:15" ht="12">
      <c r="B222" s="20" t="s">
        <v>9</v>
      </c>
      <c r="C222" s="21" t="s">
        <v>14</v>
      </c>
      <c r="D222" s="22" t="s">
        <v>18</v>
      </c>
      <c r="E222" s="23">
        <v>801</v>
      </c>
      <c r="F222" s="21" t="str">
        <f t="shared" si="6"/>
        <v>**</v>
      </c>
      <c r="G222" s="24"/>
      <c r="H222" s="25"/>
      <c r="I222" s="25" t="s">
        <v>238</v>
      </c>
      <c r="J222" s="26" t="s">
        <v>461</v>
      </c>
      <c r="K222" s="25" t="s">
        <v>675</v>
      </c>
      <c r="L222" s="27">
        <v>38552</v>
      </c>
      <c r="M222" s="27">
        <v>38627</v>
      </c>
      <c r="N222" s="5"/>
      <c r="O222" s="5"/>
    </row>
    <row r="223" spans="2:15" ht="12">
      <c r="B223" s="20" t="s">
        <v>9</v>
      </c>
      <c r="C223" s="21" t="s">
        <v>14</v>
      </c>
      <c r="D223" s="22" t="s">
        <v>18</v>
      </c>
      <c r="E223" s="23">
        <v>802</v>
      </c>
      <c r="F223" s="21" t="str">
        <f t="shared" si="6"/>
        <v>**</v>
      </c>
      <c r="G223" s="24"/>
      <c r="H223" s="25"/>
      <c r="I223" s="25" t="s">
        <v>239</v>
      </c>
      <c r="J223" s="26" t="s">
        <v>462</v>
      </c>
      <c r="K223" s="25" t="s">
        <v>676</v>
      </c>
      <c r="L223" s="27">
        <v>38699</v>
      </c>
      <c r="M223" s="27"/>
      <c r="N223" s="5"/>
      <c r="O223" s="5"/>
    </row>
    <row r="224" spans="2:15" ht="12">
      <c r="B224" s="20"/>
      <c r="C224" s="21"/>
      <c r="D224" s="22"/>
      <c r="E224" s="23"/>
      <c r="F224" s="21">
        <f t="shared" si="6"/>
      </c>
      <c r="G224" s="24"/>
      <c r="H224" s="25"/>
      <c r="I224" s="32">
        <f>MAX(E221:E223)</f>
        <v>803</v>
      </c>
      <c r="J224" s="29" t="s">
        <v>463</v>
      </c>
      <c r="K224" s="25"/>
      <c r="L224" s="27"/>
      <c r="M224" s="27"/>
      <c r="N224" s="5"/>
      <c r="O224" s="5"/>
    </row>
    <row r="225" spans="2:15" ht="12">
      <c r="B225" s="20" t="s">
        <v>10</v>
      </c>
      <c r="C225" s="21">
        <v>2</v>
      </c>
      <c r="D225" s="22" t="s">
        <v>18</v>
      </c>
      <c r="E225" s="23">
        <v>917</v>
      </c>
      <c r="F225" s="21" t="str">
        <f t="shared" si="6"/>
        <v>**</v>
      </c>
      <c r="G225" s="30">
        <v>6</v>
      </c>
      <c r="H225" s="25"/>
      <c r="I225" s="25" t="s">
        <v>240</v>
      </c>
      <c r="J225" s="26" t="s">
        <v>464</v>
      </c>
      <c r="K225" s="25" t="s">
        <v>677</v>
      </c>
      <c r="L225" s="61">
        <v>42769</v>
      </c>
      <c r="M225" s="27"/>
      <c r="N225" s="5"/>
      <c r="O225" s="5"/>
    </row>
    <row r="226" spans="2:15" ht="12">
      <c r="B226" s="20" t="s">
        <v>10</v>
      </c>
      <c r="C226" s="21" t="s">
        <v>14</v>
      </c>
      <c r="D226" s="22" t="s">
        <v>18</v>
      </c>
      <c r="E226" s="23">
        <v>913</v>
      </c>
      <c r="F226" s="21" t="str">
        <f t="shared" si="6"/>
        <v>**</v>
      </c>
      <c r="G226" s="24"/>
      <c r="H226" s="25"/>
      <c r="I226" s="25" t="s">
        <v>241</v>
      </c>
      <c r="J226" s="29" t="s">
        <v>241</v>
      </c>
      <c r="K226" s="25" t="s">
        <v>678</v>
      </c>
      <c r="L226" s="27">
        <v>38475</v>
      </c>
      <c r="M226" s="27"/>
      <c r="N226" s="5"/>
      <c r="O226" s="5"/>
    </row>
    <row r="227" spans="2:15" ht="12">
      <c r="B227" s="20" t="s">
        <v>10</v>
      </c>
      <c r="C227" s="21" t="s">
        <v>14</v>
      </c>
      <c r="D227" s="22" t="s">
        <v>18</v>
      </c>
      <c r="E227" s="23">
        <v>912</v>
      </c>
      <c r="F227" s="21" t="str">
        <f t="shared" si="6"/>
        <v>**</v>
      </c>
      <c r="G227" s="24"/>
      <c r="H227" s="25"/>
      <c r="I227" s="25" t="s">
        <v>242</v>
      </c>
      <c r="J227" s="29" t="s">
        <v>242</v>
      </c>
      <c r="K227" s="25" t="s">
        <v>679</v>
      </c>
      <c r="L227" s="27">
        <v>38503</v>
      </c>
      <c r="M227" s="27"/>
      <c r="N227" s="5"/>
      <c r="O227" s="5"/>
    </row>
    <row r="228" spans="2:15" ht="12">
      <c r="B228" s="20" t="s">
        <v>10</v>
      </c>
      <c r="C228" s="21" t="s">
        <v>14</v>
      </c>
      <c r="D228" s="22" t="s">
        <v>18</v>
      </c>
      <c r="E228" s="23">
        <v>902</v>
      </c>
      <c r="F228" s="21" t="str">
        <f t="shared" si="6"/>
        <v>**</v>
      </c>
      <c r="G228" s="24"/>
      <c r="H228" s="25"/>
      <c r="I228" s="25" t="s">
        <v>243</v>
      </c>
      <c r="J228" s="29" t="s">
        <v>465</v>
      </c>
      <c r="K228" s="25" t="s">
        <v>680</v>
      </c>
      <c r="L228" s="27">
        <v>38452</v>
      </c>
      <c r="M228" s="27"/>
      <c r="N228" s="5"/>
      <c r="O228" s="5"/>
    </row>
    <row r="229" spans="2:15" ht="12">
      <c r="B229" s="20" t="s">
        <v>10</v>
      </c>
      <c r="C229" s="21" t="s">
        <v>14</v>
      </c>
      <c r="D229" s="22" t="s">
        <v>18</v>
      </c>
      <c r="E229" s="23">
        <v>903</v>
      </c>
      <c r="F229" s="21" t="str">
        <f t="shared" si="6"/>
        <v>**</v>
      </c>
      <c r="G229" s="24"/>
      <c r="H229" s="25"/>
      <c r="I229" s="25" t="s">
        <v>711</v>
      </c>
      <c r="J229" s="29" t="s">
        <v>712</v>
      </c>
      <c r="K229" s="25" t="s">
        <v>681</v>
      </c>
      <c r="L229" s="27">
        <v>38452</v>
      </c>
      <c r="M229" s="27">
        <v>41825</v>
      </c>
      <c r="N229" s="5"/>
      <c r="O229" s="5"/>
    </row>
    <row r="230" spans="2:15" ht="12">
      <c r="B230" s="20" t="s">
        <v>10</v>
      </c>
      <c r="C230" s="21" t="s">
        <v>14</v>
      </c>
      <c r="D230" s="22" t="s">
        <v>18</v>
      </c>
      <c r="E230" s="23">
        <v>904</v>
      </c>
      <c r="F230" s="21" t="str">
        <f aca="true" t="shared" si="7" ref="F230:F246">IF(L230&gt;0,"**","")</f>
        <v>**</v>
      </c>
      <c r="G230" s="24"/>
      <c r="H230" s="25"/>
      <c r="I230" s="25" t="s">
        <v>244</v>
      </c>
      <c r="J230" s="29" t="s">
        <v>466</v>
      </c>
      <c r="K230" s="25" t="s">
        <v>682</v>
      </c>
      <c r="L230" s="27">
        <v>38474</v>
      </c>
      <c r="M230" s="27"/>
      <c r="N230" s="5"/>
      <c r="O230" s="5"/>
    </row>
    <row r="231" spans="2:15" ht="12">
      <c r="B231" s="20" t="s">
        <v>10</v>
      </c>
      <c r="C231" s="21">
        <v>2</v>
      </c>
      <c r="D231" s="22" t="s">
        <v>18</v>
      </c>
      <c r="E231" s="23">
        <v>916</v>
      </c>
      <c r="F231" s="21" t="str">
        <f t="shared" si="7"/>
        <v>**</v>
      </c>
      <c r="G231" s="24"/>
      <c r="H231" s="25"/>
      <c r="I231" s="25" t="s">
        <v>245</v>
      </c>
      <c r="J231" s="26" t="s">
        <v>467</v>
      </c>
      <c r="K231" s="25" t="s">
        <v>683</v>
      </c>
      <c r="L231" s="27">
        <v>38600</v>
      </c>
      <c r="M231" s="27"/>
      <c r="N231" s="5"/>
      <c r="O231" s="5"/>
    </row>
    <row r="232" spans="2:15" ht="12">
      <c r="B232" s="20" t="s">
        <v>10</v>
      </c>
      <c r="C232" s="21" t="s">
        <v>14</v>
      </c>
      <c r="D232" s="22" t="s">
        <v>18</v>
      </c>
      <c r="E232" s="23">
        <v>910</v>
      </c>
      <c r="F232" s="21" t="str">
        <f t="shared" si="7"/>
        <v>**</v>
      </c>
      <c r="G232" s="24"/>
      <c r="H232" s="25"/>
      <c r="I232" s="25" t="s">
        <v>246</v>
      </c>
      <c r="J232" s="29" t="s">
        <v>468</v>
      </c>
      <c r="K232" s="25" t="s">
        <v>684</v>
      </c>
      <c r="L232" s="27">
        <v>38538</v>
      </c>
      <c r="M232" s="27"/>
      <c r="N232" s="5"/>
      <c r="O232" s="5"/>
    </row>
    <row r="233" spans="2:15" ht="12">
      <c r="B233" s="20" t="s">
        <v>10</v>
      </c>
      <c r="C233" s="21" t="s">
        <v>14</v>
      </c>
      <c r="D233" s="22" t="s">
        <v>18</v>
      </c>
      <c r="E233" s="23">
        <v>905</v>
      </c>
      <c r="F233" s="21" t="str">
        <f t="shared" si="7"/>
        <v>**</v>
      </c>
      <c r="G233" s="24"/>
      <c r="H233" s="25"/>
      <c r="I233" s="25" t="s">
        <v>247</v>
      </c>
      <c r="J233" s="26" t="s">
        <v>469</v>
      </c>
      <c r="K233" s="25" t="s">
        <v>685</v>
      </c>
      <c r="L233" s="27">
        <v>38594</v>
      </c>
      <c r="M233" s="27"/>
      <c r="N233" s="5"/>
      <c r="O233" s="5"/>
    </row>
    <row r="234" spans="2:15" ht="12">
      <c r="B234" s="20" t="s">
        <v>10</v>
      </c>
      <c r="C234" s="21" t="s">
        <v>14</v>
      </c>
      <c r="D234" s="22" t="s">
        <v>18</v>
      </c>
      <c r="E234" s="23">
        <v>906</v>
      </c>
      <c r="F234" s="21">
        <f t="shared" si="7"/>
      </c>
      <c r="G234" s="34">
        <v>38</v>
      </c>
      <c r="H234" s="25"/>
      <c r="I234" s="25" t="s">
        <v>248</v>
      </c>
      <c r="J234" s="26" t="s">
        <v>470</v>
      </c>
      <c r="K234" s="25" t="s">
        <v>686</v>
      </c>
      <c r="L234" s="31"/>
      <c r="M234" s="27"/>
      <c r="N234" s="5"/>
      <c r="O234" s="5"/>
    </row>
    <row r="235" spans="2:15" ht="12">
      <c r="B235" s="20" t="s">
        <v>10</v>
      </c>
      <c r="C235" s="21" t="s">
        <v>14</v>
      </c>
      <c r="D235" s="22" t="s">
        <v>18</v>
      </c>
      <c r="E235" s="23">
        <v>907</v>
      </c>
      <c r="F235" s="21" t="str">
        <f t="shared" si="7"/>
        <v>**</v>
      </c>
      <c r="G235" s="24"/>
      <c r="H235" s="25"/>
      <c r="I235" s="25" t="s">
        <v>249</v>
      </c>
      <c r="J235" s="26" t="s">
        <v>471</v>
      </c>
      <c r="K235" s="25" t="s">
        <v>687</v>
      </c>
      <c r="L235" s="27">
        <v>38598</v>
      </c>
      <c r="M235" s="27"/>
      <c r="N235" s="5"/>
      <c r="O235" s="5"/>
    </row>
    <row r="236" spans="2:15" ht="12">
      <c r="B236" s="20" t="s">
        <v>10</v>
      </c>
      <c r="C236" s="21" t="s">
        <v>14</v>
      </c>
      <c r="D236" s="22" t="s">
        <v>18</v>
      </c>
      <c r="E236" s="23">
        <v>901</v>
      </c>
      <c r="F236" s="21" t="str">
        <f t="shared" si="7"/>
        <v>**</v>
      </c>
      <c r="G236" s="24"/>
      <c r="H236" s="25"/>
      <c r="I236" s="25" t="s">
        <v>250</v>
      </c>
      <c r="J236" s="29" t="s">
        <v>472</v>
      </c>
      <c r="K236" s="25" t="s">
        <v>688</v>
      </c>
      <c r="L236" s="27">
        <v>38452</v>
      </c>
      <c r="M236" s="27"/>
      <c r="N236" s="5"/>
      <c r="O236" s="5"/>
    </row>
    <row r="237" spans="2:15" ht="12">
      <c r="B237" s="20" t="s">
        <v>11</v>
      </c>
      <c r="C237" s="21" t="s">
        <v>15</v>
      </c>
      <c r="D237" s="22" t="s">
        <v>18</v>
      </c>
      <c r="E237" s="23">
        <v>915</v>
      </c>
      <c r="F237" s="21" t="str">
        <f t="shared" si="7"/>
        <v>**</v>
      </c>
      <c r="G237" s="24">
        <v>22</v>
      </c>
      <c r="H237" s="25">
        <v>405</v>
      </c>
      <c r="I237" s="25" t="s">
        <v>251</v>
      </c>
      <c r="J237" s="29" t="s">
        <v>473</v>
      </c>
      <c r="K237" s="25" t="s">
        <v>689</v>
      </c>
      <c r="L237" s="27">
        <v>38484</v>
      </c>
      <c r="M237" s="27"/>
      <c r="N237" s="5"/>
      <c r="O237" s="5"/>
    </row>
    <row r="238" spans="2:15" ht="12">
      <c r="B238" s="20" t="s">
        <v>10</v>
      </c>
      <c r="C238" s="21" t="s">
        <v>15</v>
      </c>
      <c r="D238" s="22" t="s">
        <v>18</v>
      </c>
      <c r="E238" s="23">
        <v>914</v>
      </c>
      <c r="F238" s="21" t="str">
        <f t="shared" si="7"/>
        <v>**</v>
      </c>
      <c r="G238" s="24"/>
      <c r="H238" s="25"/>
      <c r="I238" s="25" t="s">
        <v>252</v>
      </c>
      <c r="J238" s="29" t="s">
        <v>474</v>
      </c>
      <c r="K238" s="25" t="s">
        <v>690</v>
      </c>
      <c r="L238" s="27">
        <v>38517</v>
      </c>
      <c r="M238" s="27"/>
      <c r="N238" s="5"/>
      <c r="O238" s="5"/>
    </row>
    <row r="239" spans="2:15" ht="12">
      <c r="B239" s="20" t="s">
        <v>10</v>
      </c>
      <c r="C239" s="21" t="s">
        <v>14</v>
      </c>
      <c r="D239" s="22" t="s">
        <v>18</v>
      </c>
      <c r="E239" s="23">
        <v>908</v>
      </c>
      <c r="F239" s="21" t="str">
        <f t="shared" si="7"/>
        <v>**</v>
      </c>
      <c r="G239" s="24">
        <v>39</v>
      </c>
      <c r="H239" s="25">
        <v>206</v>
      </c>
      <c r="I239" s="25" t="s">
        <v>253</v>
      </c>
      <c r="J239" s="29" t="s">
        <v>475</v>
      </c>
      <c r="K239" s="25" t="s">
        <v>691</v>
      </c>
      <c r="L239" s="27">
        <v>38484</v>
      </c>
      <c r="M239" s="27"/>
      <c r="N239" s="5"/>
      <c r="O239" s="5"/>
    </row>
    <row r="240" spans="2:15" ht="12">
      <c r="B240" s="20" t="s">
        <v>10</v>
      </c>
      <c r="C240" s="21" t="s">
        <v>14</v>
      </c>
      <c r="D240" s="22" t="s">
        <v>18</v>
      </c>
      <c r="E240" s="23">
        <v>909</v>
      </c>
      <c r="F240" s="21" t="str">
        <f t="shared" si="7"/>
        <v>**</v>
      </c>
      <c r="G240" s="24">
        <v>17</v>
      </c>
      <c r="H240" s="25">
        <v>904</v>
      </c>
      <c r="I240" s="25" t="s">
        <v>254</v>
      </c>
      <c r="J240" s="29" t="s">
        <v>476</v>
      </c>
      <c r="K240" s="25" t="s">
        <v>692</v>
      </c>
      <c r="L240" s="27">
        <v>38461</v>
      </c>
      <c r="M240" s="27"/>
      <c r="N240" s="5"/>
      <c r="O240" s="5"/>
    </row>
    <row r="241" spans="2:15" ht="12">
      <c r="B241" s="20" t="s">
        <v>10</v>
      </c>
      <c r="C241" s="21">
        <v>2</v>
      </c>
      <c r="D241" s="22" t="s">
        <v>18</v>
      </c>
      <c r="E241" s="23">
        <v>918</v>
      </c>
      <c r="F241" s="21" t="str">
        <f t="shared" si="7"/>
        <v>**</v>
      </c>
      <c r="G241" s="24"/>
      <c r="H241" s="25"/>
      <c r="I241" s="25" t="s">
        <v>255</v>
      </c>
      <c r="J241" s="29" t="s">
        <v>477</v>
      </c>
      <c r="K241" s="25" t="s">
        <v>693</v>
      </c>
      <c r="L241" s="27">
        <v>39203</v>
      </c>
      <c r="M241" s="27"/>
      <c r="N241" s="5"/>
      <c r="O241" s="5"/>
    </row>
    <row r="242" spans="2:15" ht="12">
      <c r="B242" s="20" t="s">
        <v>10</v>
      </c>
      <c r="C242" s="21">
        <v>2</v>
      </c>
      <c r="D242" s="22" t="s">
        <v>18</v>
      </c>
      <c r="E242" s="23">
        <v>919</v>
      </c>
      <c r="F242" s="21" t="str">
        <f t="shared" si="7"/>
        <v>**</v>
      </c>
      <c r="G242" s="24"/>
      <c r="H242" s="25"/>
      <c r="I242" s="25" t="s">
        <v>256</v>
      </c>
      <c r="J242" s="29" t="s">
        <v>478</v>
      </c>
      <c r="K242" s="25" t="s">
        <v>694</v>
      </c>
      <c r="L242" s="27">
        <v>39203</v>
      </c>
      <c r="M242" s="27"/>
      <c r="N242" s="5"/>
      <c r="O242" s="5"/>
    </row>
    <row r="243" spans="2:15" ht="12">
      <c r="B243" s="20" t="s">
        <v>10</v>
      </c>
      <c r="C243" s="21" t="s">
        <v>15</v>
      </c>
      <c r="D243" s="22" t="s">
        <v>18</v>
      </c>
      <c r="E243" s="23">
        <v>911</v>
      </c>
      <c r="F243" s="21" t="str">
        <f t="shared" si="7"/>
        <v>**</v>
      </c>
      <c r="G243" s="24">
        <v>18</v>
      </c>
      <c r="H243" s="25">
        <v>117</v>
      </c>
      <c r="I243" s="25" t="s">
        <v>257</v>
      </c>
      <c r="J243" s="29" t="s">
        <v>479</v>
      </c>
      <c r="K243" s="25" t="s">
        <v>695</v>
      </c>
      <c r="L243" s="27">
        <v>38461</v>
      </c>
      <c r="M243" s="27"/>
      <c r="N243" s="5"/>
      <c r="O243" s="5"/>
    </row>
    <row r="244" spans="2:15" ht="12">
      <c r="B244" s="20"/>
      <c r="C244" s="21"/>
      <c r="D244" s="25"/>
      <c r="E244" s="23"/>
      <c r="F244" s="21">
        <f t="shared" si="7"/>
      </c>
      <c r="G244" s="24"/>
      <c r="H244" s="22"/>
      <c r="I244" s="41">
        <f>MAX(E225:E243)</f>
        <v>919</v>
      </c>
      <c r="J244" s="29" t="s">
        <v>480</v>
      </c>
      <c r="K244" s="25"/>
      <c r="L244" s="27"/>
      <c r="M244" s="27"/>
      <c r="N244" s="5"/>
      <c r="O244" s="5"/>
    </row>
    <row r="245" spans="2:15" ht="12">
      <c r="B245" s="20" t="s">
        <v>12</v>
      </c>
      <c r="C245" s="21" t="s">
        <v>14</v>
      </c>
      <c r="D245" s="22" t="s">
        <v>19</v>
      </c>
      <c r="E245" s="23" t="s">
        <v>31</v>
      </c>
      <c r="F245" s="21" t="str">
        <f t="shared" si="7"/>
        <v>**</v>
      </c>
      <c r="G245" s="24"/>
      <c r="H245" s="22"/>
      <c r="I245" s="25" t="s">
        <v>258</v>
      </c>
      <c r="J245" s="29" t="s">
        <v>481</v>
      </c>
      <c r="K245" s="25" t="s">
        <v>696</v>
      </c>
      <c r="L245" s="27">
        <v>38599</v>
      </c>
      <c r="M245" s="27"/>
      <c r="N245" s="5"/>
      <c r="O245" s="5"/>
    </row>
    <row r="246" spans="2:15" ht="12">
      <c r="B246" s="20"/>
      <c r="C246" s="21"/>
      <c r="D246" s="22"/>
      <c r="E246" s="23"/>
      <c r="F246" s="21">
        <f t="shared" si="7"/>
      </c>
      <c r="G246" s="24"/>
      <c r="H246" s="22"/>
      <c r="I246" s="42">
        <v>1001</v>
      </c>
      <c r="J246" s="29" t="s">
        <v>482</v>
      </c>
      <c r="K246" s="25"/>
      <c r="L246" s="27"/>
      <c r="M246" s="27"/>
      <c r="N246" s="5"/>
      <c r="O246" s="5"/>
    </row>
    <row r="247" spans="2:15" ht="12">
      <c r="B247" s="43"/>
      <c r="C247" s="44"/>
      <c r="D247" s="45">
        <f>COUNTA(D4:D246)</f>
        <v>231</v>
      </c>
      <c r="E247" s="44"/>
      <c r="F247" s="46">
        <f>COUNTA(L4:L246)</f>
        <v>214</v>
      </c>
      <c r="G247" s="47"/>
      <c r="H247" s="45">
        <f>COUNTA(H4:H246)</f>
        <v>40</v>
      </c>
      <c r="I247" s="25"/>
      <c r="J247" s="26"/>
      <c r="K247" s="25"/>
      <c r="L247" s="48">
        <f>COUNTA(L4:L246)</f>
        <v>214</v>
      </c>
      <c r="M247" s="48">
        <f>COUNTA(M4:M246)</f>
        <v>34</v>
      </c>
      <c r="N247" s="5"/>
      <c r="O247" s="5"/>
    </row>
    <row r="248" spans="2:15" ht="12">
      <c r="B248" s="9"/>
      <c r="C248" s="10"/>
      <c r="D248" s="9"/>
      <c r="E248" s="9"/>
      <c r="F248" s="49">
        <f>ROUND(F247/D247,3)</f>
        <v>0.926</v>
      </c>
      <c r="G248" s="49"/>
      <c r="H248" s="49">
        <f>ROUND(H247/D247,3)</f>
        <v>0.173</v>
      </c>
      <c r="I248" s="4">
        <f ca="1">NOW()</f>
        <v>44124.58910138889</v>
      </c>
      <c r="J248" s="50"/>
      <c r="K248" s="9"/>
      <c r="L248" s="9"/>
      <c r="M248" s="9"/>
      <c r="O248" s="5"/>
    </row>
    <row r="249" spans="3:15" ht="12">
      <c r="C249" s="51"/>
      <c r="F249" s="52"/>
      <c r="G249" s="52"/>
      <c r="H249" s="52"/>
      <c r="I249" s="53"/>
      <c r="J249" s="54"/>
      <c r="O249" s="5"/>
    </row>
    <row r="250" spans="3:15" ht="12">
      <c r="C250" s="51"/>
      <c r="F250" s="52"/>
      <c r="G250" s="52"/>
      <c r="H250" s="52"/>
      <c r="I250" s="53"/>
      <c r="J250" s="54"/>
      <c r="O250" s="5"/>
    </row>
    <row r="251" spans="5:15" ht="12">
      <c r="E251" s="1" t="s">
        <v>33</v>
      </c>
      <c r="O251" s="5"/>
    </row>
    <row r="252" spans="2:15" ht="12">
      <c r="B252" s="6"/>
      <c r="C252" s="7" t="s">
        <v>13</v>
      </c>
      <c r="D252" s="8"/>
      <c r="E252" s="7" t="s">
        <v>22</v>
      </c>
      <c r="F252" s="9"/>
      <c r="G252" s="10" t="s">
        <v>34</v>
      </c>
      <c r="H252" s="11" t="s">
        <v>35</v>
      </c>
      <c r="I252" s="11" t="s">
        <v>36</v>
      </c>
      <c r="J252" s="11" t="s">
        <v>260</v>
      </c>
      <c r="K252" s="11" t="s">
        <v>483</v>
      </c>
      <c r="L252" s="11" t="s">
        <v>697</v>
      </c>
      <c r="M252" s="11" t="s">
        <v>698</v>
      </c>
      <c r="N252" s="5"/>
      <c r="O252" s="5"/>
    </row>
    <row r="253" spans="2:15" ht="12">
      <c r="B253" s="55"/>
      <c r="C253" s="56"/>
      <c r="D253" s="17"/>
      <c r="E253" s="56"/>
      <c r="F253" s="56"/>
      <c r="G253" s="56"/>
      <c r="H253" s="17"/>
      <c r="I253" s="17"/>
      <c r="J253" s="57"/>
      <c r="K253" s="17"/>
      <c r="L253" s="17"/>
      <c r="M253" s="17"/>
      <c r="N253" s="5"/>
      <c r="O253" s="5"/>
    </row>
    <row r="254" spans="2:15" ht="12">
      <c r="B254" s="43"/>
      <c r="C254" s="44"/>
      <c r="D254" s="25"/>
      <c r="E254" s="44"/>
      <c r="F254" s="44"/>
      <c r="G254" s="44"/>
      <c r="H254" s="25"/>
      <c r="I254" s="25"/>
      <c r="J254" s="29"/>
      <c r="K254" s="25"/>
      <c r="L254" s="25"/>
      <c r="M254" s="25"/>
      <c r="N254" s="5"/>
      <c r="O254" s="5"/>
    </row>
    <row r="255" spans="2:15" ht="14.25">
      <c r="B255" s="43"/>
      <c r="C255" s="44"/>
      <c r="D255" s="25"/>
      <c r="E255" s="44"/>
      <c r="F255" s="44"/>
      <c r="G255" s="44"/>
      <c r="H255" s="25"/>
      <c r="I255" s="58"/>
      <c r="J255" s="59"/>
      <c r="K255" s="59"/>
      <c r="L255" s="25"/>
      <c r="M255" s="25"/>
      <c r="N255" s="5"/>
      <c r="O255" s="5"/>
    </row>
    <row r="256" spans="2:15" ht="12">
      <c r="B256" s="43"/>
      <c r="C256" s="44"/>
      <c r="D256" s="25"/>
      <c r="E256" s="44"/>
      <c r="F256" s="44"/>
      <c r="G256" s="44"/>
      <c r="H256" s="25"/>
      <c r="I256" s="25"/>
      <c r="J256" s="29"/>
      <c r="K256" s="25"/>
      <c r="L256" s="25"/>
      <c r="M256" s="25"/>
      <c r="N256" s="5"/>
      <c r="O256" s="5"/>
    </row>
    <row r="257" spans="2:15" ht="12">
      <c r="B257" s="43"/>
      <c r="C257" s="44"/>
      <c r="D257" s="25"/>
      <c r="E257" s="44"/>
      <c r="F257" s="44"/>
      <c r="G257" s="44"/>
      <c r="H257" s="25"/>
      <c r="I257" s="25"/>
      <c r="J257" s="29"/>
      <c r="K257" s="25"/>
      <c r="L257" s="25"/>
      <c r="M257" s="25"/>
      <c r="N257" s="5"/>
      <c r="O257" s="5"/>
    </row>
    <row r="258" spans="2:15" ht="12">
      <c r="B258" s="43"/>
      <c r="C258" s="44"/>
      <c r="D258" s="25"/>
      <c r="E258" s="44"/>
      <c r="F258" s="44"/>
      <c r="G258" s="44"/>
      <c r="H258" s="25"/>
      <c r="I258" s="25"/>
      <c r="J258" s="29"/>
      <c r="K258" s="25"/>
      <c r="L258" s="25"/>
      <c r="M258" s="25"/>
      <c r="N258" s="5"/>
      <c r="O258" s="5"/>
    </row>
    <row r="259" spans="2:15" ht="12">
      <c r="B259" s="43"/>
      <c r="C259" s="44"/>
      <c r="D259" s="25"/>
      <c r="E259" s="44"/>
      <c r="F259" s="44"/>
      <c r="G259" s="44"/>
      <c r="H259" s="25"/>
      <c r="I259" s="25"/>
      <c r="J259" s="29"/>
      <c r="K259" s="25"/>
      <c r="L259" s="25"/>
      <c r="M259" s="25"/>
      <c r="N259" s="5"/>
      <c r="O259" s="5"/>
    </row>
    <row r="260" spans="2:15" ht="12">
      <c r="B260" s="43"/>
      <c r="C260" s="44"/>
      <c r="D260" s="25"/>
      <c r="E260" s="44"/>
      <c r="F260" s="44"/>
      <c r="G260" s="44"/>
      <c r="H260" s="25"/>
      <c r="I260" s="25"/>
      <c r="J260" s="29"/>
      <c r="K260" s="25"/>
      <c r="L260" s="25"/>
      <c r="M260" s="25"/>
      <c r="N260" s="5"/>
      <c r="O260" s="5"/>
    </row>
    <row r="261" spans="2:15" ht="12">
      <c r="B261" s="43"/>
      <c r="C261" s="44"/>
      <c r="D261" s="25"/>
      <c r="E261" s="44"/>
      <c r="F261" s="44"/>
      <c r="G261" s="25"/>
      <c r="H261" s="25"/>
      <c r="I261" s="25"/>
      <c r="J261" s="29"/>
      <c r="K261" s="25"/>
      <c r="L261" s="25"/>
      <c r="M261" s="25"/>
      <c r="N261" s="5"/>
      <c r="O261" s="5"/>
    </row>
    <row r="262" spans="2:15" ht="12">
      <c r="B262" s="43"/>
      <c r="C262" s="44"/>
      <c r="D262" s="25"/>
      <c r="E262" s="44"/>
      <c r="F262" s="44"/>
      <c r="G262" s="44"/>
      <c r="H262" s="25"/>
      <c r="I262" s="25"/>
      <c r="J262" s="29"/>
      <c r="K262" s="25"/>
      <c r="L262" s="25"/>
      <c r="M262" s="25"/>
      <c r="N262" s="5"/>
      <c r="O262" s="5"/>
    </row>
    <row r="263" spans="2:15" ht="12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O263" s="5"/>
    </row>
  </sheetData>
  <sheetProtection/>
  <printOptions/>
  <pageMargins left="0.5" right="0.5534722222222223" top="0.5" bottom="0.5506944444444445" header="0" footer="0"/>
  <pageSetup horizontalDpi="600" verticalDpi="600" orientation="portrait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Sadahiko Sakauchi</cp:lastModifiedBy>
  <cp:lastPrinted>2017-01-04T14:44:30Z</cp:lastPrinted>
  <dcterms:created xsi:type="dcterms:W3CDTF">2017-01-04T14:45:40Z</dcterms:created>
  <dcterms:modified xsi:type="dcterms:W3CDTF">2020-10-20T05:08:25Z</dcterms:modified>
  <cp:category/>
  <cp:version/>
  <cp:contentType/>
  <cp:contentStatus/>
</cp:coreProperties>
</file>